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lionk\Google ドライブ\起業メモ\人を大切にするBG\ゲーム\TRUST PROJECT\"/>
    </mc:Choice>
  </mc:AlternateContent>
  <xr:revisionPtr revIDLastSave="0" documentId="13_ncr:1_{C8EA8808-1D4F-472E-BE34-FFA75AD89BC8}" xr6:coauthVersionLast="45" xr6:coauthVersionMax="45" xr10:uidLastSave="{00000000-0000-0000-0000-000000000000}"/>
  <bookViews>
    <workbookView xWindow="-98" yWindow="-98" windowWidth="22695" windowHeight="14746" xr2:uid="{00000000-000D-0000-FFFF-FFFF00000000}"/>
  </bookViews>
  <sheets>
    <sheet name="得点表サンプル" sheetId="1" r:id="rId1"/>
    <sheet name="公式戦" sheetId="2" r:id="rId2"/>
    <sheet name="独立プレイ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1" i="3" l="1"/>
  <c r="N91" i="3"/>
  <c r="L91" i="3"/>
  <c r="J91" i="3"/>
  <c r="H91" i="3"/>
  <c r="F91" i="3"/>
  <c r="R90" i="3"/>
  <c r="P88" i="3"/>
  <c r="N88" i="3"/>
  <c r="L88" i="3"/>
  <c r="J88" i="3"/>
  <c r="H88" i="3"/>
  <c r="F88" i="3"/>
  <c r="R87" i="3"/>
  <c r="P85" i="3"/>
  <c r="N85" i="3"/>
  <c r="L85" i="3"/>
  <c r="J85" i="3"/>
  <c r="H85" i="3"/>
  <c r="F85" i="3"/>
  <c r="R85" i="3" s="1"/>
  <c r="R84" i="3"/>
  <c r="P82" i="3"/>
  <c r="N82" i="3"/>
  <c r="L82" i="3"/>
  <c r="J82" i="3"/>
  <c r="H82" i="3"/>
  <c r="F82" i="3"/>
  <c r="R81" i="3"/>
  <c r="P77" i="3"/>
  <c r="N77" i="3"/>
  <c r="L77" i="3"/>
  <c r="J77" i="3"/>
  <c r="H77" i="3"/>
  <c r="F77" i="3"/>
  <c r="R76" i="3"/>
  <c r="P74" i="3"/>
  <c r="N74" i="3"/>
  <c r="L74" i="3"/>
  <c r="J74" i="3"/>
  <c r="H74" i="3"/>
  <c r="F74" i="3"/>
  <c r="R73" i="3"/>
  <c r="P71" i="3"/>
  <c r="N71" i="3"/>
  <c r="L71" i="3"/>
  <c r="J71" i="3"/>
  <c r="H71" i="3"/>
  <c r="F71" i="3"/>
  <c r="R70" i="3"/>
  <c r="P69" i="3"/>
  <c r="N69" i="3"/>
  <c r="L69" i="3"/>
  <c r="J69" i="3"/>
  <c r="H69" i="3"/>
  <c r="F69" i="3"/>
  <c r="R68" i="3"/>
  <c r="P63" i="3"/>
  <c r="N63" i="3"/>
  <c r="L63" i="3"/>
  <c r="J63" i="3"/>
  <c r="R63" i="3" s="1"/>
  <c r="H63" i="3"/>
  <c r="F63" i="3"/>
  <c r="R62" i="3"/>
  <c r="P60" i="3"/>
  <c r="N60" i="3"/>
  <c r="L60" i="3"/>
  <c r="J60" i="3"/>
  <c r="H60" i="3"/>
  <c r="F60" i="3"/>
  <c r="R59" i="3"/>
  <c r="P57" i="3"/>
  <c r="N57" i="3"/>
  <c r="L57" i="3"/>
  <c r="J57" i="3"/>
  <c r="H57" i="3"/>
  <c r="F57" i="3"/>
  <c r="R56" i="3"/>
  <c r="P54" i="3"/>
  <c r="N54" i="3"/>
  <c r="L54" i="3"/>
  <c r="J54" i="3"/>
  <c r="H54" i="3"/>
  <c r="F54" i="3"/>
  <c r="R53" i="3"/>
  <c r="P49" i="3"/>
  <c r="N49" i="3"/>
  <c r="L49" i="3"/>
  <c r="J49" i="3"/>
  <c r="R49" i="3" s="1"/>
  <c r="H49" i="3"/>
  <c r="F49" i="3"/>
  <c r="R48" i="3"/>
  <c r="P46" i="3"/>
  <c r="N46" i="3"/>
  <c r="L46" i="3"/>
  <c r="J46" i="3"/>
  <c r="H46" i="3"/>
  <c r="F46" i="3"/>
  <c r="R45" i="3"/>
  <c r="P43" i="3"/>
  <c r="N43" i="3"/>
  <c r="L43" i="3"/>
  <c r="J43" i="3"/>
  <c r="H43" i="3"/>
  <c r="F43" i="3"/>
  <c r="R42" i="3"/>
  <c r="P41" i="3"/>
  <c r="N41" i="3"/>
  <c r="L41" i="3"/>
  <c r="J41" i="3"/>
  <c r="H41" i="3"/>
  <c r="F41" i="3"/>
  <c r="R40" i="3"/>
  <c r="P35" i="3"/>
  <c r="N35" i="3"/>
  <c r="L35" i="3"/>
  <c r="J35" i="3"/>
  <c r="R35" i="3" s="1"/>
  <c r="H35" i="3"/>
  <c r="F35" i="3"/>
  <c r="R34" i="3"/>
  <c r="P32" i="3"/>
  <c r="N32" i="3"/>
  <c r="L32" i="3"/>
  <c r="J32" i="3"/>
  <c r="H32" i="3"/>
  <c r="F32" i="3"/>
  <c r="R31" i="3"/>
  <c r="P29" i="3"/>
  <c r="N29" i="3"/>
  <c r="L29" i="3"/>
  <c r="J29" i="3"/>
  <c r="H29" i="3"/>
  <c r="F29" i="3"/>
  <c r="R29" i="3" s="1"/>
  <c r="R28" i="3"/>
  <c r="P26" i="3"/>
  <c r="N26" i="3"/>
  <c r="L26" i="3"/>
  <c r="J26" i="3"/>
  <c r="H26" i="3"/>
  <c r="F26" i="3"/>
  <c r="R25" i="3"/>
  <c r="P21" i="3"/>
  <c r="N21" i="3"/>
  <c r="L21" i="3"/>
  <c r="J21" i="3"/>
  <c r="H21" i="3"/>
  <c r="F21" i="3"/>
  <c r="R20" i="3"/>
  <c r="P18" i="3"/>
  <c r="N18" i="3"/>
  <c r="L18" i="3"/>
  <c r="J18" i="3"/>
  <c r="H18" i="3"/>
  <c r="F18" i="3"/>
  <c r="R17" i="3"/>
  <c r="P15" i="3"/>
  <c r="N15" i="3"/>
  <c r="L15" i="3"/>
  <c r="J15" i="3"/>
  <c r="H15" i="3"/>
  <c r="F15" i="3"/>
  <c r="R14" i="3"/>
  <c r="P13" i="3"/>
  <c r="N13" i="3"/>
  <c r="L13" i="3"/>
  <c r="J13" i="3"/>
  <c r="H13" i="3"/>
  <c r="F13" i="3"/>
  <c r="R12" i="3"/>
  <c r="N131" i="2"/>
  <c r="J131" i="2"/>
  <c r="F131" i="2"/>
  <c r="R131" i="2" s="1"/>
  <c r="R130" i="2"/>
  <c r="N128" i="2"/>
  <c r="J128" i="2"/>
  <c r="F128" i="2"/>
  <c r="R127" i="2"/>
  <c r="N125" i="2"/>
  <c r="J125" i="2"/>
  <c r="F125" i="2"/>
  <c r="R125" i="2" s="1"/>
  <c r="R124" i="2"/>
  <c r="N122" i="2"/>
  <c r="J122" i="2"/>
  <c r="F122" i="2"/>
  <c r="R122" i="2" s="1"/>
  <c r="R121" i="2"/>
  <c r="N117" i="2"/>
  <c r="R117" i="2" s="1"/>
  <c r="J117" i="2"/>
  <c r="F117" i="2"/>
  <c r="R116" i="2"/>
  <c r="R114" i="2"/>
  <c r="N114" i="2"/>
  <c r="J114" i="2"/>
  <c r="F114" i="2"/>
  <c r="R113" i="2"/>
  <c r="N111" i="2"/>
  <c r="J111" i="2"/>
  <c r="F111" i="2"/>
  <c r="R111" i="2" s="1"/>
  <c r="R110" i="2"/>
  <c r="N109" i="2"/>
  <c r="J109" i="2"/>
  <c r="F109" i="2"/>
  <c r="R108" i="2"/>
  <c r="P95" i="2"/>
  <c r="N95" i="2"/>
  <c r="L95" i="2"/>
  <c r="J95" i="2"/>
  <c r="H95" i="2"/>
  <c r="F95" i="2"/>
  <c r="R94" i="2"/>
  <c r="P92" i="2"/>
  <c r="N92" i="2"/>
  <c r="L92" i="2"/>
  <c r="J92" i="2"/>
  <c r="H92" i="2"/>
  <c r="F92" i="2"/>
  <c r="R91" i="2"/>
  <c r="P89" i="2"/>
  <c r="N89" i="2"/>
  <c r="L89" i="2"/>
  <c r="J89" i="2"/>
  <c r="R89" i="2" s="1"/>
  <c r="H89" i="2"/>
  <c r="F89" i="2"/>
  <c r="R88" i="2"/>
  <c r="P86" i="2"/>
  <c r="N86" i="2"/>
  <c r="L86" i="2"/>
  <c r="J86" i="2"/>
  <c r="H86" i="2"/>
  <c r="F86" i="2"/>
  <c r="R85" i="2"/>
  <c r="P81" i="2"/>
  <c r="N81" i="2"/>
  <c r="L81" i="2"/>
  <c r="J81" i="2"/>
  <c r="H81" i="2"/>
  <c r="F81" i="2"/>
  <c r="R80" i="2"/>
  <c r="P78" i="2"/>
  <c r="N78" i="2"/>
  <c r="L78" i="2"/>
  <c r="J78" i="2"/>
  <c r="H78" i="2"/>
  <c r="F78" i="2"/>
  <c r="R77" i="2"/>
  <c r="P75" i="2"/>
  <c r="N75" i="2"/>
  <c r="L75" i="2"/>
  <c r="J75" i="2"/>
  <c r="H75" i="2"/>
  <c r="F75" i="2"/>
  <c r="R74" i="2"/>
  <c r="P73" i="2"/>
  <c r="N73" i="2"/>
  <c r="L73" i="2"/>
  <c r="J73" i="2"/>
  <c r="H73" i="2"/>
  <c r="F73" i="2"/>
  <c r="R72" i="2"/>
  <c r="P65" i="2"/>
  <c r="N65" i="2"/>
  <c r="L65" i="2"/>
  <c r="J65" i="2"/>
  <c r="R65" i="2" s="1"/>
  <c r="H65" i="2"/>
  <c r="F65" i="2"/>
  <c r="R64" i="2"/>
  <c r="P62" i="2"/>
  <c r="N62" i="2"/>
  <c r="L62" i="2"/>
  <c r="J62" i="2"/>
  <c r="H62" i="2"/>
  <c r="F62" i="2"/>
  <c r="R61" i="2"/>
  <c r="P59" i="2"/>
  <c r="N59" i="2"/>
  <c r="L59" i="2"/>
  <c r="J59" i="2"/>
  <c r="H59" i="2"/>
  <c r="F59" i="2"/>
  <c r="R58" i="2"/>
  <c r="P56" i="2"/>
  <c r="N56" i="2"/>
  <c r="L56" i="2"/>
  <c r="J56" i="2"/>
  <c r="H56" i="2"/>
  <c r="F56" i="2"/>
  <c r="R55" i="2"/>
  <c r="P51" i="2"/>
  <c r="N51" i="2"/>
  <c r="L51" i="2"/>
  <c r="J51" i="2"/>
  <c r="H51" i="2"/>
  <c r="F51" i="2"/>
  <c r="R50" i="2"/>
  <c r="P48" i="2"/>
  <c r="N48" i="2"/>
  <c r="L48" i="2"/>
  <c r="J48" i="2"/>
  <c r="H48" i="2"/>
  <c r="F48" i="2"/>
  <c r="R48" i="2" s="1"/>
  <c r="T48" i="2" s="1"/>
  <c r="R47" i="2"/>
  <c r="P45" i="2"/>
  <c r="N45" i="2"/>
  <c r="L45" i="2"/>
  <c r="J45" i="2"/>
  <c r="H45" i="2"/>
  <c r="F45" i="2"/>
  <c r="R44" i="2"/>
  <c r="P43" i="2"/>
  <c r="N43" i="2"/>
  <c r="L43" i="2"/>
  <c r="J43" i="2"/>
  <c r="H43" i="2"/>
  <c r="F43" i="2"/>
  <c r="R42" i="2"/>
  <c r="P37" i="2"/>
  <c r="N37" i="2"/>
  <c r="L37" i="2"/>
  <c r="J37" i="2"/>
  <c r="H37" i="2"/>
  <c r="F37" i="2"/>
  <c r="R36" i="2"/>
  <c r="P34" i="2"/>
  <c r="N34" i="2"/>
  <c r="L34" i="2"/>
  <c r="J34" i="2"/>
  <c r="H34" i="2"/>
  <c r="F34" i="2"/>
  <c r="R34" i="2" s="1"/>
  <c r="R33" i="2"/>
  <c r="P31" i="2"/>
  <c r="N31" i="2"/>
  <c r="L31" i="2"/>
  <c r="J31" i="2"/>
  <c r="H31" i="2"/>
  <c r="F31" i="2"/>
  <c r="R30" i="2"/>
  <c r="P28" i="2"/>
  <c r="N28" i="2"/>
  <c r="L28" i="2"/>
  <c r="J28" i="2"/>
  <c r="R28" i="2" s="1"/>
  <c r="H28" i="2"/>
  <c r="F28" i="2"/>
  <c r="R27" i="2"/>
  <c r="P23" i="2"/>
  <c r="N23" i="2"/>
  <c r="L23" i="2"/>
  <c r="J23" i="2"/>
  <c r="H23" i="2"/>
  <c r="F23" i="2"/>
  <c r="R22" i="2"/>
  <c r="P20" i="2"/>
  <c r="N20" i="2"/>
  <c r="L20" i="2"/>
  <c r="J20" i="2"/>
  <c r="H20" i="2"/>
  <c r="F20" i="2"/>
  <c r="R19" i="2"/>
  <c r="P17" i="2"/>
  <c r="N17" i="2"/>
  <c r="L17" i="2"/>
  <c r="J17" i="2"/>
  <c r="H17" i="2"/>
  <c r="F17" i="2"/>
  <c r="R17" i="2" s="1"/>
  <c r="R16" i="2"/>
  <c r="P15" i="2"/>
  <c r="N15" i="2"/>
  <c r="L15" i="2"/>
  <c r="J15" i="2"/>
  <c r="H15" i="2"/>
  <c r="F15" i="2"/>
  <c r="R14" i="2"/>
  <c r="N131" i="1"/>
  <c r="J131" i="1"/>
  <c r="F131" i="1"/>
  <c r="R130" i="1"/>
  <c r="N128" i="1"/>
  <c r="J128" i="1"/>
  <c r="F128" i="1"/>
  <c r="R127" i="1"/>
  <c r="N125" i="1"/>
  <c r="J125" i="1"/>
  <c r="F125" i="1"/>
  <c r="R124" i="1"/>
  <c r="N122" i="1"/>
  <c r="J122" i="1"/>
  <c r="F122" i="1"/>
  <c r="R121" i="1"/>
  <c r="N117" i="1"/>
  <c r="J117" i="1"/>
  <c r="F117" i="1"/>
  <c r="R116" i="1"/>
  <c r="N114" i="1"/>
  <c r="J114" i="1"/>
  <c r="F114" i="1"/>
  <c r="R113" i="1"/>
  <c r="N111" i="1"/>
  <c r="J111" i="1"/>
  <c r="F111" i="1"/>
  <c r="R111" i="1" s="1"/>
  <c r="S111" i="1" s="1"/>
  <c r="R110" i="1"/>
  <c r="N109" i="1"/>
  <c r="J109" i="1"/>
  <c r="F109" i="1"/>
  <c r="R109" i="1" s="1"/>
  <c r="M112" i="1" s="1"/>
  <c r="R108" i="1"/>
  <c r="P95" i="1"/>
  <c r="N95" i="1"/>
  <c r="L95" i="1"/>
  <c r="J95" i="1"/>
  <c r="H95" i="1"/>
  <c r="F95" i="1"/>
  <c r="R94" i="1"/>
  <c r="P92" i="1"/>
  <c r="N92" i="1"/>
  <c r="L92" i="1"/>
  <c r="J92" i="1"/>
  <c r="H92" i="1"/>
  <c r="F92" i="1"/>
  <c r="R91" i="1"/>
  <c r="P89" i="1"/>
  <c r="N89" i="1"/>
  <c r="L89" i="1"/>
  <c r="J89" i="1"/>
  <c r="H89" i="1"/>
  <c r="F89" i="1"/>
  <c r="R88" i="1"/>
  <c r="P86" i="1"/>
  <c r="N86" i="1"/>
  <c r="L86" i="1"/>
  <c r="J86" i="1"/>
  <c r="H86" i="1"/>
  <c r="F86" i="1"/>
  <c r="R85" i="1"/>
  <c r="P81" i="1"/>
  <c r="N81" i="1"/>
  <c r="L81" i="1"/>
  <c r="J81" i="1"/>
  <c r="H81" i="1"/>
  <c r="F81" i="1"/>
  <c r="R80" i="1"/>
  <c r="P78" i="1"/>
  <c r="N78" i="1"/>
  <c r="L78" i="1"/>
  <c r="J78" i="1"/>
  <c r="H78" i="1"/>
  <c r="F78" i="1"/>
  <c r="R77" i="1"/>
  <c r="P75" i="1"/>
  <c r="N75" i="1"/>
  <c r="L75" i="1"/>
  <c r="J75" i="1"/>
  <c r="H75" i="1"/>
  <c r="F75" i="1"/>
  <c r="R74" i="1"/>
  <c r="P73" i="1"/>
  <c r="N73" i="1"/>
  <c r="L73" i="1"/>
  <c r="J73" i="1"/>
  <c r="H73" i="1"/>
  <c r="F73" i="1"/>
  <c r="R72" i="1"/>
  <c r="P65" i="1"/>
  <c r="N65" i="1"/>
  <c r="L65" i="1"/>
  <c r="J65" i="1"/>
  <c r="H65" i="1"/>
  <c r="F65" i="1"/>
  <c r="R64" i="1"/>
  <c r="P62" i="1"/>
  <c r="N62" i="1"/>
  <c r="L62" i="1"/>
  <c r="J62" i="1"/>
  <c r="H62" i="1"/>
  <c r="F62" i="1"/>
  <c r="R61" i="1"/>
  <c r="P59" i="1"/>
  <c r="N59" i="1"/>
  <c r="L59" i="1"/>
  <c r="J59" i="1"/>
  <c r="H59" i="1"/>
  <c r="F59" i="1"/>
  <c r="R58" i="1"/>
  <c r="P56" i="1"/>
  <c r="N56" i="1"/>
  <c r="L56" i="1"/>
  <c r="J56" i="1"/>
  <c r="H56" i="1"/>
  <c r="F56" i="1"/>
  <c r="R55" i="1"/>
  <c r="P51" i="1"/>
  <c r="N51" i="1"/>
  <c r="L51" i="1"/>
  <c r="J51" i="1"/>
  <c r="H51" i="1"/>
  <c r="F51" i="1"/>
  <c r="R50" i="1"/>
  <c r="P48" i="1"/>
  <c r="N48" i="1"/>
  <c r="L48" i="1"/>
  <c r="J48" i="1"/>
  <c r="H48" i="1"/>
  <c r="F48" i="1"/>
  <c r="R47" i="1"/>
  <c r="P45" i="1"/>
  <c r="N45" i="1"/>
  <c r="L45" i="1"/>
  <c r="J45" i="1"/>
  <c r="H45" i="1"/>
  <c r="F45" i="1"/>
  <c r="R44" i="1"/>
  <c r="P43" i="1"/>
  <c r="N43" i="1"/>
  <c r="L43" i="1"/>
  <c r="J43" i="1"/>
  <c r="H43" i="1"/>
  <c r="F43" i="1"/>
  <c r="R42" i="1"/>
  <c r="P37" i="1"/>
  <c r="N37" i="1"/>
  <c r="L37" i="1"/>
  <c r="J37" i="1"/>
  <c r="H37" i="1"/>
  <c r="F37" i="1"/>
  <c r="R36" i="1"/>
  <c r="P34" i="1"/>
  <c r="N34" i="1"/>
  <c r="L34" i="1"/>
  <c r="J34" i="1"/>
  <c r="H34" i="1"/>
  <c r="F34" i="1"/>
  <c r="R33" i="1"/>
  <c r="P31" i="1"/>
  <c r="N31" i="1"/>
  <c r="L31" i="1"/>
  <c r="J31" i="1"/>
  <c r="H31" i="1"/>
  <c r="F31" i="1"/>
  <c r="R30" i="1"/>
  <c r="P28" i="1"/>
  <c r="N28" i="1"/>
  <c r="L28" i="1"/>
  <c r="J28" i="1"/>
  <c r="H28" i="1"/>
  <c r="F28" i="1"/>
  <c r="R27" i="1"/>
  <c r="P23" i="1"/>
  <c r="N23" i="1"/>
  <c r="L23" i="1"/>
  <c r="J23" i="1"/>
  <c r="H23" i="1"/>
  <c r="F23" i="1"/>
  <c r="R22" i="1"/>
  <c r="P20" i="1"/>
  <c r="N20" i="1"/>
  <c r="L20" i="1"/>
  <c r="J20" i="1"/>
  <c r="H20" i="1"/>
  <c r="F20" i="1"/>
  <c r="R19" i="1"/>
  <c r="P17" i="1"/>
  <c r="N17" i="1"/>
  <c r="L17" i="1"/>
  <c r="J17" i="1"/>
  <c r="H17" i="1"/>
  <c r="F17" i="1"/>
  <c r="R16" i="1"/>
  <c r="P15" i="1"/>
  <c r="N15" i="1"/>
  <c r="L15" i="1"/>
  <c r="J15" i="1"/>
  <c r="H15" i="1"/>
  <c r="F15" i="1"/>
  <c r="R14" i="1"/>
  <c r="R13" i="3" l="1"/>
  <c r="R15" i="3"/>
  <c r="R26" i="3"/>
  <c r="I33" i="3" s="1"/>
  <c r="R41" i="3"/>
  <c r="G44" i="3" s="1"/>
  <c r="R54" i="3"/>
  <c r="R69" i="3"/>
  <c r="R82" i="3"/>
  <c r="R43" i="3"/>
  <c r="M47" i="3" s="1"/>
  <c r="R57" i="3"/>
  <c r="R71" i="3"/>
  <c r="R77" i="3"/>
  <c r="O83" i="3" s="1"/>
  <c r="R91" i="3"/>
  <c r="R18" i="3"/>
  <c r="R21" i="3"/>
  <c r="R32" i="3"/>
  <c r="O36" i="3" s="1"/>
  <c r="R46" i="3"/>
  <c r="I55" i="3" s="1"/>
  <c r="R60" i="3"/>
  <c r="R74" i="3"/>
  <c r="R88" i="3"/>
  <c r="R23" i="2"/>
  <c r="R31" i="2"/>
  <c r="R59" i="2"/>
  <c r="K66" i="2" s="1"/>
  <c r="R92" i="2"/>
  <c r="T92" i="2" s="1"/>
  <c r="R51" i="2"/>
  <c r="R62" i="2"/>
  <c r="T62" i="2" s="1"/>
  <c r="R75" i="2"/>
  <c r="I79" i="2" s="1"/>
  <c r="R86" i="2"/>
  <c r="T86" i="2" s="1"/>
  <c r="R37" i="2"/>
  <c r="R81" i="2"/>
  <c r="R20" i="2"/>
  <c r="T20" i="2" s="1"/>
  <c r="R45" i="2"/>
  <c r="O57" i="2" s="1"/>
  <c r="R56" i="2"/>
  <c r="T56" i="2" s="1"/>
  <c r="R78" i="2"/>
  <c r="T78" i="2" s="1"/>
  <c r="R95" i="2"/>
  <c r="R125" i="1"/>
  <c r="S125" i="1" s="1"/>
  <c r="R128" i="1"/>
  <c r="S128" i="1" s="1"/>
  <c r="R62" i="1"/>
  <c r="R23" i="1"/>
  <c r="T23" i="1" s="1"/>
  <c r="R28" i="1"/>
  <c r="T28" i="1" s="1"/>
  <c r="R37" i="1"/>
  <c r="T37" i="1" s="1"/>
  <c r="R56" i="1"/>
  <c r="R65" i="1"/>
  <c r="T65" i="1" s="1"/>
  <c r="R81" i="1"/>
  <c r="S81" i="1" s="1"/>
  <c r="R86" i="1"/>
  <c r="R131" i="1"/>
  <c r="T131" i="1" s="1"/>
  <c r="R114" i="1"/>
  <c r="S114" i="1" s="1"/>
  <c r="R17" i="1"/>
  <c r="T17" i="1" s="1"/>
  <c r="R20" i="1"/>
  <c r="T20" i="1" s="1"/>
  <c r="R31" i="1"/>
  <c r="R34" i="1"/>
  <c r="T34" i="1" s="1"/>
  <c r="R45" i="1"/>
  <c r="T45" i="1" s="1"/>
  <c r="R48" i="1"/>
  <c r="T48" i="1" s="1"/>
  <c r="R78" i="1"/>
  <c r="R92" i="1"/>
  <c r="T92" i="1" s="1"/>
  <c r="R117" i="1"/>
  <c r="S117" i="1" s="1"/>
  <c r="R122" i="1"/>
  <c r="S122" i="1" s="1"/>
  <c r="T62" i="1"/>
  <c r="S62" i="1"/>
  <c r="T37" i="2"/>
  <c r="T56" i="1"/>
  <c r="S56" i="1"/>
  <c r="E29" i="2"/>
  <c r="T23" i="2"/>
  <c r="S17" i="1"/>
  <c r="T31" i="1"/>
  <c r="S31" i="1"/>
  <c r="S34" i="1"/>
  <c r="T78" i="1"/>
  <c r="R51" i="1"/>
  <c r="E49" i="2"/>
  <c r="T51" i="2"/>
  <c r="O33" i="3"/>
  <c r="G33" i="3"/>
  <c r="T29" i="3"/>
  <c r="E33" i="3"/>
  <c r="K33" i="3"/>
  <c r="T35" i="3"/>
  <c r="G55" i="3"/>
  <c r="T49" i="3"/>
  <c r="K55" i="3"/>
  <c r="T63" i="3"/>
  <c r="T85" i="3"/>
  <c r="S92" i="1"/>
  <c r="R95" i="1"/>
  <c r="I112" i="1"/>
  <c r="E112" i="1"/>
  <c r="T109" i="1"/>
  <c r="S109" i="1"/>
  <c r="T114" i="1"/>
  <c r="M115" i="1"/>
  <c r="R15" i="1"/>
  <c r="R43" i="1"/>
  <c r="R75" i="1"/>
  <c r="E35" i="2"/>
  <c r="T31" i="2"/>
  <c r="T59" i="2"/>
  <c r="K63" i="2"/>
  <c r="T65" i="2"/>
  <c r="R59" i="1"/>
  <c r="R73" i="1"/>
  <c r="R89" i="1"/>
  <c r="S131" i="1"/>
  <c r="T17" i="2"/>
  <c r="K21" i="2"/>
  <c r="T28" i="2"/>
  <c r="G32" i="2"/>
  <c r="T34" i="2"/>
  <c r="R73" i="2"/>
  <c r="I115" i="1"/>
  <c r="E115" i="1"/>
  <c r="T111" i="1"/>
  <c r="M118" i="1"/>
  <c r="T125" i="1"/>
  <c r="G79" i="2"/>
  <c r="T75" i="2"/>
  <c r="K79" i="2"/>
  <c r="I87" i="2"/>
  <c r="T81" i="2"/>
  <c r="M87" i="2"/>
  <c r="O82" i="2"/>
  <c r="I93" i="2"/>
  <c r="T89" i="2"/>
  <c r="M93" i="2"/>
  <c r="T95" i="2"/>
  <c r="R15" i="2"/>
  <c r="R43" i="2"/>
  <c r="E115" i="2"/>
  <c r="T111" i="2"/>
  <c r="T117" i="2"/>
  <c r="I129" i="2"/>
  <c r="T125" i="2"/>
  <c r="M60" i="2"/>
  <c r="E66" i="2"/>
  <c r="M82" i="2"/>
  <c r="E82" i="2"/>
  <c r="E90" i="2"/>
  <c r="E96" i="2"/>
  <c r="R109" i="2"/>
  <c r="M115" i="2" s="1"/>
  <c r="G52" i="2"/>
  <c r="G96" i="2"/>
  <c r="T114" i="2"/>
  <c r="T122" i="2"/>
  <c r="M126" i="2"/>
  <c r="R128" i="2"/>
  <c r="T131" i="2"/>
  <c r="K16" i="3"/>
  <c r="I16" i="3"/>
  <c r="O16" i="3"/>
  <c r="G16" i="3"/>
  <c r="T13" i="3"/>
  <c r="M16" i="3"/>
  <c r="E16" i="3"/>
  <c r="S13" i="3"/>
  <c r="O19" i="3"/>
  <c r="G19" i="3"/>
  <c r="T15" i="3"/>
  <c r="M19" i="3"/>
  <c r="E19" i="3"/>
  <c r="S15" i="3"/>
  <c r="S18" i="3" s="1"/>
  <c r="S21" i="3" s="1"/>
  <c r="S26" i="3" s="1"/>
  <c r="S29" i="3" s="1"/>
  <c r="S32" i="3" s="1"/>
  <c r="S35" i="3" s="1"/>
  <c r="K19" i="3"/>
  <c r="I19" i="3"/>
  <c r="K30" i="3"/>
  <c r="I30" i="3"/>
  <c r="T26" i="3"/>
  <c r="M30" i="3"/>
  <c r="O44" i="3"/>
  <c r="E44" i="3"/>
  <c r="O58" i="3"/>
  <c r="T54" i="3"/>
  <c r="E58" i="3"/>
  <c r="K72" i="3"/>
  <c r="I72" i="3"/>
  <c r="O72" i="3"/>
  <c r="G72" i="3"/>
  <c r="T69" i="3"/>
  <c r="M72" i="3"/>
  <c r="E72" i="3"/>
  <c r="S69" i="3"/>
  <c r="S71" i="3" s="1"/>
  <c r="S74" i="3" s="1"/>
  <c r="S77" i="3" s="1"/>
  <c r="S82" i="3" s="1"/>
  <c r="S85" i="3" s="1"/>
  <c r="S88" i="3" s="1"/>
  <c r="S91" i="3" s="1"/>
  <c r="I86" i="3"/>
  <c r="E86" i="3"/>
  <c r="T43" i="3"/>
  <c r="K47" i="3"/>
  <c r="T57" i="3"/>
  <c r="I61" i="3"/>
  <c r="O75" i="3"/>
  <c r="G75" i="3"/>
  <c r="T71" i="3"/>
  <c r="M75" i="3"/>
  <c r="E75" i="3"/>
  <c r="K75" i="3"/>
  <c r="I75" i="3"/>
  <c r="T77" i="3"/>
  <c r="M83" i="3"/>
  <c r="T91" i="3"/>
  <c r="K22" i="3"/>
  <c r="I22" i="3"/>
  <c r="O22" i="3"/>
  <c r="G22" i="3"/>
  <c r="T18" i="3"/>
  <c r="M22" i="3"/>
  <c r="E22" i="3"/>
  <c r="O27" i="3"/>
  <c r="G27" i="3"/>
  <c r="T21" i="3"/>
  <c r="M27" i="3"/>
  <c r="E27" i="3"/>
  <c r="R27" i="3" s="1"/>
  <c r="T27" i="3" s="1"/>
  <c r="K27" i="3"/>
  <c r="I27" i="3"/>
  <c r="K36" i="3"/>
  <c r="I36" i="3"/>
  <c r="T32" i="3"/>
  <c r="M36" i="3"/>
  <c r="I50" i="3"/>
  <c r="M50" i="3"/>
  <c r="I64" i="3"/>
  <c r="T60" i="3"/>
  <c r="M64" i="3"/>
  <c r="K78" i="3"/>
  <c r="I78" i="3"/>
  <c r="O78" i="3"/>
  <c r="G78" i="3"/>
  <c r="T74" i="3"/>
  <c r="M78" i="3"/>
  <c r="E78" i="3"/>
  <c r="T88" i="3"/>
  <c r="M92" i="3"/>
  <c r="T81" i="1" l="1"/>
  <c r="I89" i="3"/>
  <c r="I92" i="3"/>
  <c r="M86" i="3"/>
  <c r="K89" i="3"/>
  <c r="O89" i="3"/>
  <c r="G89" i="3"/>
  <c r="O92" i="3"/>
  <c r="O93" i="3" s="1"/>
  <c r="O7" i="3" s="1"/>
  <c r="K92" i="3"/>
  <c r="I83" i="3"/>
  <c r="O86" i="3"/>
  <c r="E89" i="3"/>
  <c r="R89" i="3" s="1"/>
  <c r="T89" i="3" s="1"/>
  <c r="T128" i="1"/>
  <c r="S48" i="1"/>
  <c r="S45" i="1"/>
  <c r="I93" i="3"/>
  <c r="I7" i="3" s="1"/>
  <c r="M37" i="3"/>
  <c r="M5" i="3" s="1"/>
  <c r="M58" i="3"/>
  <c r="I58" i="3"/>
  <c r="R58" i="3" s="1"/>
  <c r="T58" i="3" s="1"/>
  <c r="M44" i="3"/>
  <c r="I44" i="3"/>
  <c r="E55" i="3"/>
  <c r="R55" i="3" s="1"/>
  <c r="T55" i="3" s="1"/>
  <c r="G92" i="3"/>
  <c r="G64" i="3"/>
  <c r="G50" i="3"/>
  <c r="G36" i="3"/>
  <c r="I37" i="3"/>
  <c r="I5" i="3" s="1"/>
  <c r="K83" i="3"/>
  <c r="K93" i="3" s="1"/>
  <c r="K7" i="3" s="1"/>
  <c r="G83" i="3"/>
  <c r="E61" i="3"/>
  <c r="O61" i="3"/>
  <c r="E47" i="3"/>
  <c r="R47" i="3" s="1"/>
  <c r="T47" i="3" s="1"/>
  <c r="O47" i="3"/>
  <c r="O65" i="3" s="1"/>
  <c r="O6" i="3" s="1"/>
  <c r="T82" i="3"/>
  <c r="K86" i="3"/>
  <c r="K58" i="3"/>
  <c r="T41" i="3"/>
  <c r="K44" i="3"/>
  <c r="G30" i="3"/>
  <c r="R30" i="3" s="1"/>
  <c r="T30" i="3" s="1"/>
  <c r="G37" i="3"/>
  <c r="G5" i="3" s="1"/>
  <c r="M89" i="3"/>
  <c r="M55" i="3"/>
  <c r="M33" i="3"/>
  <c r="R33" i="3" s="1"/>
  <c r="T33" i="3" s="1"/>
  <c r="K64" i="3"/>
  <c r="R64" i="3" s="1"/>
  <c r="T64" i="3" s="1"/>
  <c r="T46" i="3"/>
  <c r="K50" i="3"/>
  <c r="K61" i="3"/>
  <c r="G61" i="3"/>
  <c r="G47" i="3"/>
  <c r="K37" i="3"/>
  <c r="K5" i="3" s="1"/>
  <c r="O55" i="3"/>
  <c r="E92" i="3"/>
  <c r="R78" i="3"/>
  <c r="T78" i="3" s="1"/>
  <c r="E64" i="3"/>
  <c r="O64" i="3"/>
  <c r="E50" i="3"/>
  <c r="O50" i="3"/>
  <c r="E36" i="3"/>
  <c r="E37" i="3" s="1"/>
  <c r="E83" i="3"/>
  <c r="R75" i="3"/>
  <c r="T75" i="3" s="1"/>
  <c r="M61" i="3"/>
  <c r="I47" i="3"/>
  <c r="G86" i="3"/>
  <c r="G58" i="3"/>
  <c r="S41" i="3"/>
  <c r="S43" i="3" s="1"/>
  <c r="S46" i="3" s="1"/>
  <c r="S49" i="3" s="1"/>
  <c r="S54" i="3" s="1"/>
  <c r="S57" i="3" s="1"/>
  <c r="S60" i="3" s="1"/>
  <c r="S63" i="3" s="1"/>
  <c r="E30" i="3"/>
  <c r="O30" i="3"/>
  <c r="R16" i="3"/>
  <c r="T16" i="3" s="1"/>
  <c r="O37" i="3"/>
  <c r="O5" i="3" s="1"/>
  <c r="G90" i="2"/>
  <c r="R90" i="2" s="1"/>
  <c r="T90" i="2" s="1"/>
  <c r="K52" i="2"/>
  <c r="M118" i="2"/>
  <c r="G82" i="2"/>
  <c r="I96" i="2"/>
  <c r="I90" i="2"/>
  <c r="I82" i="2"/>
  <c r="I66" i="2"/>
  <c r="I60" i="2"/>
  <c r="E52" i="2"/>
  <c r="E123" i="2"/>
  <c r="I29" i="2"/>
  <c r="K93" i="2"/>
  <c r="G93" i="2"/>
  <c r="K87" i="2"/>
  <c r="G87" i="2"/>
  <c r="E79" i="2"/>
  <c r="O79" i="2"/>
  <c r="I32" i="2"/>
  <c r="E21" i="2"/>
  <c r="O52" i="2"/>
  <c r="O49" i="2"/>
  <c r="M96" i="2"/>
  <c r="M90" i="2"/>
  <c r="M66" i="2"/>
  <c r="O90" i="2"/>
  <c r="E57" i="2"/>
  <c r="T45" i="2"/>
  <c r="G60" i="2"/>
  <c r="K96" i="2"/>
  <c r="K90" i="2"/>
  <c r="K82" i="2"/>
  <c r="E60" i="2"/>
  <c r="O96" i="2"/>
  <c r="E93" i="2"/>
  <c r="R93" i="2" s="1"/>
  <c r="T93" i="2" s="1"/>
  <c r="O93" i="2"/>
  <c r="E87" i="2"/>
  <c r="O87" i="2"/>
  <c r="M79" i="2"/>
  <c r="O24" i="2"/>
  <c r="K35" i="2"/>
  <c r="E123" i="1"/>
  <c r="E118" i="1"/>
  <c r="I123" i="1"/>
  <c r="I118" i="1"/>
  <c r="S65" i="1"/>
  <c r="O90" i="1"/>
  <c r="M129" i="1"/>
  <c r="S28" i="1"/>
  <c r="I129" i="1"/>
  <c r="E90" i="1"/>
  <c r="M132" i="1"/>
  <c r="T117" i="1"/>
  <c r="M49" i="1"/>
  <c r="M123" i="1"/>
  <c r="S20" i="1"/>
  <c r="S23" i="1" s="1"/>
  <c r="M126" i="1"/>
  <c r="G87" i="1"/>
  <c r="S86" i="1"/>
  <c r="T122" i="1"/>
  <c r="T86" i="1"/>
  <c r="E132" i="1"/>
  <c r="E126" i="1"/>
  <c r="S37" i="1"/>
  <c r="E129" i="1"/>
  <c r="R129" i="1" s="1"/>
  <c r="T129" i="1" s="1"/>
  <c r="M29" i="1"/>
  <c r="I132" i="1"/>
  <c r="R132" i="1" s="1"/>
  <c r="T132" i="1" s="1"/>
  <c r="I126" i="1"/>
  <c r="R115" i="1"/>
  <c r="T115" i="1" s="1"/>
  <c r="G66" i="1"/>
  <c r="K82" i="1"/>
  <c r="I52" i="1"/>
  <c r="E49" i="1"/>
  <c r="E38" i="1"/>
  <c r="G24" i="1"/>
  <c r="O32" i="1"/>
  <c r="G60" i="1"/>
  <c r="G21" i="1"/>
  <c r="O29" i="1"/>
  <c r="G52" i="1"/>
  <c r="K49" i="1"/>
  <c r="G38" i="1"/>
  <c r="M32" i="1"/>
  <c r="G29" i="1"/>
  <c r="I35" i="1"/>
  <c r="K21" i="1"/>
  <c r="M82" i="1"/>
  <c r="I66" i="1"/>
  <c r="R50" i="3"/>
  <c r="T50" i="3" s="1"/>
  <c r="R19" i="3"/>
  <c r="T19" i="3" s="1"/>
  <c r="I132" i="2"/>
  <c r="E132" i="2"/>
  <c r="M132" i="2"/>
  <c r="T128" i="2"/>
  <c r="E126" i="2"/>
  <c r="R126" i="2" s="1"/>
  <c r="T126" i="2" s="1"/>
  <c r="E118" i="2"/>
  <c r="I126" i="2"/>
  <c r="R82" i="2"/>
  <c r="T82" i="2" s="1"/>
  <c r="M46" i="2"/>
  <c r="E46" i="2"/>
  <c r="S43" i="2"/>
  <c r="S45" i="2" s="1"/>
  <c r="S48" i="2" s="1"/>
  <c r="S51" i="2" s="1"/>
  <c r="S56" i="2" s="1"/>
  <c r="S59" i="2" s="1"/>
  <c r="S62" i="2" s="1"/>
  <c r="S65" i="2" s="1"/>
  <c r="K46" i="2"/>
  <c r="I46" i="2"/>
  <c r="G46" i="2"/>
  <c r="T43" i="2"/>
  <c r="O46" i="2"/>
  <c r="O87" i="1"/>
  <c r="M76" i="2"/>
  <c r="E76" i="2"/>
  <c r="S73" i="2"/>
  <c r="S75" i="2" s="1"/>
  <c r="S78" i="2" s="1"/>
  <c r="S81" i="2" s="1"/>
  <c r="S86" i="2" s="1"/>
  <c r="S89" i="2" s="1"/>
  <c r="S92" i="2" s="1"/>
  <c r="S95" i="2" s="1"/>
  <c r="K76" i="2"/>
  <c r="I76" i="2"/>
  <c r="G76" i="2"/>
  <c r="G97" i="2" s="1"/>
  <c r="G8" i="2" s="1"/>
  <c r="T73" i="2"/>
  <c r="O76" i="2"/>
  <c r="O97" i="2" s="1"/>
  <c r="O8" i="2" s="1"/>
  <c r="K32" i="2"/>
  <c r="G24" i="2"/>
  <c r="E24" i="2"/>
  <c r="M21" i="2"/>
  <c r="K93" i="1"/>
  <c r="I93" i="1"/>
  <c r="O93" i="1"/>
  <c r="G93" i="1"/>
  <c r="T89" i="1"/>
  <c r="M93" i="1"/>
  <c r="E93" i="1"/>
  <c r="I96" i="1"/>
  <c r="S89" i="1"/>
  <c r="M90" i="1"/>
  <c r="I82" i="1"/>
  <c r="G63" i="2"/>
  <c r="G38" i="2"/>
  <c r="E38" i="2"/>
  <c r="M35" i="2"/>
  <c r="T95" i="1"/>
  <c r="S95" i="1"/>
  <c r="M96" i="1"/>
  <c r="M57" i="2"/>
  <c r="I57" i="2"/>
  <c r="M49" i="2"/>
  <c r="I49" i="2"/>
  <c r="M52" i="1"/>
  <c r="O52" i="1"/>
  <c r="M38" i="1"/>
  <c r="O38" i="1"/>
  <c r="K35" i="1"/>
  <c r="E24" i="1"/>
  <c r="O24" i="1"/>
  <c r="O21" i="1"/>
  <c r="K32" i="1"/>
  <c r="I32" i="1"/>
  <c r="O29" i="2"/>
  <c r="M29" i="2"/>
  <c r="I29" i="1"/>
  <c r="K29" i="1"/>
  <c r="K79" i="1"/>
  <c r="I79" i="1"/>
  <c r="O79" i="1"/>
  <c r="G79" i="1"/>
  <c r="T75" i="1"/>
  <c r="S75" i="1"/>
  <c r="S78" i="1" s="1"/>
  <c r="M79" i="1"/>
  <c r="E79" i="1"/>
  <c r="E96" i="1"/>
  <c r="O96" i="1"/>
  <c r="K57" i="1"/>
  <c r="O57" i="1"/>
  <c r="T51" i="1"/>
  <c r="M57" i="1"/>
  <c r="S51" i="1"/>
  <c r="G57" i="1"/>
  <c r="E57" i="1"/>
  <c r="I57" i="1"/>
  <c r="M60" i="1"/>
  <c r="M66" i="1"/>
  <c r="R22" i="3"/>
  <c r="T22" i="3" s="1"/>
  <c r="R61" i="3"/>
  <c r="T61" i="3" s="1"/>
  <c r="R72" i="3"/>
  <c r="T72" i="3" s="1"/>
  <c r="G66" i="2"/>
  <c r="I118" i="2"/>
  <c r="K60" i="2"/>
  <c r="I52" i="2"/>
  <c r="R52" i="2" s="1"/>
  <c r="T52" i="2" s="1"/>
  <c r="M52" i="2"/>
  <c r="M129" i="2"/>
  <c r="M123" i="2"/>
  <c r="E87" i="1"/>
  <c r="I87" i="1"/>
  <c r="E32" i="2"/>
  <c r="K24" i="2"/>
  <c r="M24" i="2"/>
  <c r="O21" i="2"/>
  <c r="I21" i="2"/>
  <c r="K90" i="1"/>
  <c r="O76" i="1"/>
  <c r="G76" i="1"/>
  <c r="T73" i="1"/>
  <c r="M76" i="1"/>
  <c r="E76" i="1"/>
  <c r="S73" i="1"/>
  <c r="K76" i="1"/>
  <c r="I76" i="1"/>
  <c r="E63" i="2"/>
  <c r="O63" i="2"/>
  <c r="K38" i="2"/>
  <c r="M38" i="2"/>
  <c r="O35" i="2"/>
  <c r="I35" i="2"/>
  <c r="O46" i="1"/>
  <c r="G46" i="1"/>
  <c r="T43" i="1"/>
  <c r="I46" i="1"/>
  <c r="M46" i="1"/>
  <c r="E46" i="1"/>
  <c r="S43" i="1"/>
  <c r="K46" i="1"/>
  <c r="K96" i="1"/>
  <c r="K57" i="2"/>
  <c r="K49" i="2"/>
  <c r="M87" i="1"/>
  <c r="G82" i="1"/>
  <c r="E52" i="1"/>
  <c r="I49" i="1"/>
  <c r="G49" i="1"/>
  <c r="I38" i="1"/>
  <c r="K38" i="1"/>
  <c r="G35" i="1"/>
  <c r="E35" i="1"/>
  <c r="I24" i="1"/>
  <c r="M24" i="1"/>
  <c r="E21" i="1"/>
  <c r="I21" i="1"/>
  <c r="G29" i="2"/>
  <c r="R29" i="2" s="1"/>
  <c r="T29" i="2" s="1"/>
  <c r="E60" i="1"/>
  <c r="O60" i="1"/>
  <c r="I90" i="1"/>
  <c r="K66" i="1"/>
  <c r="R44" i="3"/>
  <c r="T44" i="3" s="1"/>
  <c r="E112" i="2"/>
  <c r="T109" i="2"/>
  <c r="S109" i="2"/>
  <c r="S111" i="2" s="1"/>
  <c r="S114" i="2" s="1"/>
  <c r="S117" i="2" s="1"/>
  <c r="S122" i="2" s="1"/>
  <c r="S125" i="2" s="1"/>
  <c r="S128" i="2" s="1"/>
  <c r="S131" i="2" s="1"/>
  <c r="M112" i="2"/>
  <c r="I112" i="2"/>
  <c r="I115" i="2"/>
  <c r="R115" i="2" s="1"/>
  <c r="T115" i="2" s="1"/>
  <c r="I123" i="2"/>
  <c r="R96" i="2"/>
  <c r="T96" i="2" s="1"/>
  <c r="E129" i="2"/>
  <c r="M18" i="2"/>
  <c r="E18" i="2"/>
  <c r="S15" i="2"/>
  <c r="S17" i="2" s="1"/>
  <c r="S20" i="2" s="1"/>
  <c r="S23" i="2" s="1"/>
  <c r="S28" i="2" s="1"/>
  <c r="S31" i="2" s="1"/>
  <c r="S34" i="2" s="1"/>
  <c r="S37" i="2" s="1"/>
  <c r="I18" i="2"/>
  <c r="O18" i="2"/>
  <c r="T15" i="2"/>
  <c r="K18" i="2"/>
  <c r="G18" i="2"/>
  <c r="K87" i="1"/>
  <c r="O32" i="2"/>
  <c r="M32" i="2"/>
  <c r="I24" i="2"/>
  <c r="G21" i="2"/>
  <c r="G90" i="1"/>
  <c r="K63" i="1"/>
  <c r="G63" i="1"/>
  <c r="S59" i="1"/>
  <c r="O63" i="1"/>
  <c r="E63" i="1"/>
  <c r="T59" i="1"/>
  <c r="M63" i="1"/>
  <c r="I63" i="1"/>
  <c r="O60" i="2"/>
  <c r="M63" i="2"/>
  <c r="I63" i="2"/>
  <c r="I38" i="2"/>
  <c r="G35" i="2"/>
  <c r="R35" i="2" s="1"/>
  <c r="T35" i="2" s="1"/>
  <c r="O18" i="1"/>
  <c r="G18" i="1"/>
  <c r="T15" i="1"/>
  <c r="M18" i="1"/>
  <c r="E18" i="1"/>
  <c r="S15" i="1"/>
  <c r="K18" i="1"/>
  <c r="I18" i="1"/>
  <c r="R112" i="1"/>
  <c r="T112" i="1" s="1"/>
  <c r="G96" i="1"/>
  <c r="G57" i="2"/>
  <c r="G49" i="2"/>
  <c r="R49" i="2" s="1"/>
  <c r="T49" i="2" s="1"/>
  <c r="E82" i="1"/>
  <c r="O82" i="1"/>
  <c r="K52" i="1"/>
  <c r="O49" i="1"/>
  <c r="O35" i="1"/>
  <c r="M35" i="1"/>
  <c r="K24" i="1"/>
  <c r="M21" i="1"/>
  <c r="E32" i="1"/>
  <c r="G32" i="1"/>
  <c r="K29" i="2"/>
  <c r="K60" i="1"/>
  <c r="I60" i="1"/>
  <c r="O66" i="2"/>
  <c r="E29" i="1"/>
  <c r="O38" i="2"/>
  <c r="E66" i="1"/>
  <c r="O66" i="1"/>
  <c r="O4" i="3" l="1"/>
  <c r="R92" i="3"/>
  <c r="T92" i="3" s="1"/>
  <c r="R83" i="3"/>
  <c r="T83" i="3" s="1"/>
  <c r="T93" i="3" s="1"/>
  <c r="R86" i="3"/>
  <c r="T86" i="3" s="1"/>
  <c r="M93" i="3"/>
  <c r="M7" i="3" s="1"/>
  <c r="G93" i="3"/>
  <c r="G7" i="3" s="1"/>
  <c r="I133" i="1"/>
  <c r="I134" i="1" s="1"/>
  <c r="I9" i="1" s="1"/>
  <c r="R118" i="1"/>
  <c r="T118" i="1" s="1"/>
  <c r="E133" i="1"/>
  <c r="E134" i="1" s="1"/>
  <c r="E93" i="3"/>
  <c r="R93" i="3" s="1"/>
  <c r="R36" i="3"/>
  <c r="T36" i="3" s="1"/>
  <c r="T37" i="3" s="1"/>
  <c r="K65" i="3"/>
  <c r="K6" i="3" s="1"/>
  <c r="K4" i="3" s="1"/>
  <c r="I65" i="3"/>
  <c r="I6" i="3" s="1"/>
  <c r="I4" i="3" s="1"/>
  <c r="E65" i="3"/>
  <c r="T65" i="3"/>
  <c r="G65" i="3"/>
  <c r="G6" i="3" s="1"/>
  <c r="M65" i="3"/>
  <c r="M6" i="3" s="1"/>
  <c r="M4" i="3" s="1"/>
  <c r="R21" i="2"/>
  <c r="T21" i="2" s="1"/>
  <c r="R123" i="2"/>
  <c r="T123" i="2" s="1"/>
  <c r="R66" i="2"/>
  <c r="T66" i="2" s="1"/>
  <c r="R32" i="2"/>
  <c r="T32" i="2" s="1"/>
  <c r="R57" i="2"/>
  <c r="T57" i="2" s="1"/>
  <c r="O39" i="2"/>
  <c r="M39" i="2"/>
  <c r="M99" i="2" s="1"/>
  <c r="I97" i="2"/>
  <c r="I8" i="2" s="1"/>
  <c r="M97" i="2"/>
  <c r="M8" i="2" s="1"/>
  <c r="R87" i="2"/>
  <c r="T87" i="2" s="1"/>
  <c r="R79" i="2"/>
  <c r="T79" i="2" s="1"/>
  <c r="R60" i="2"/>
  <c r="T60" i="2" s="1"/>
  <c r="K97" i="2"/>
  <c r="K8" i="2" s="1"/>
  <c r="R126" i="1"/>
  <c r="T126" i="1" s="1"/>
  <c r="R123" i="1"/>
  <c r="T123" i="1" s="1"/>
  <c r="T133" i="1" s="1"/>
  <c r="R90" i="1"/>
  <c r="T90" i="1" s="1"/>
  <c r="M133" i="1"/>
  <c r="M134" i="1" s="1"/>
  <c r="M9" i="1" s="1"/>
  <c r="R21" i="1"/>
  <c r="T21" i="1" s="1"/>
  <c r="R49" i="1"/>
  <c r="T49" i="1" s="1"/>
  <c r="O39" i="1"/>
  <c r="O6" i="1" s="1"/>
  <c r="R38" i="1"/>
  <c r="T38" i="1" s="1"/>
  <c r="M67" i="1"/>
  <c r="M7" i="1" s="1"/>
  <c r="K97" i="1"/>
  <c r="K8" i="1" s="1"/>
  <c r="R24" i="1"/>
  <c r="T24" i="1" s="1"/>
  <c r="R32" i="1"/>
  <c r="T32" i="1" s="1"/>
  <c r="I39" i="1"/>
  <c r="R63" i="1"/>
  <c r="T63" i="1" s="1"/>
  <c r="G39" i="2"/>
  <c r="R60" i="1"/>
  <c r="T60" i="1" s="1"/>
  <c r="G97" i="1"/>
  <c r="G8" i="1" s="1"/>
  <c r="R37" i="3"/>
  <c r="E5" i="3"/>
  <c r="R96" i="1"/>
  <c r="T96" i="1" s="1"/>
  <c r="R93" i="1"/>
  <c r="T93" i="1" s="1"/>
  <c r="R24" i="2"/>
  <c r="T24" i="2" s="1"/>
  <c r="O67" i="2"/>
  <c r="O7" i="2" s="1"/>
  <c r="K67" i="2"/>
  <c r="K7" i="2" s="1"/>
  <c r="R132" i="2"/>
  <c r="T132" i="2" s="1"/>
  <c r="R18" i="1"/>
  <c r="T18" i="1" s="1"/>
  <c r="E39" i="1"/>
  <c r="O6" i="2"/>
  <c r="O99" i="2"/>
  <c r="O67" i="1"/>
  <c r="O7" i="1" s="1"/>
  <c r="M67" i="2"/>
  <c r="M7" i="2" s="1"/>
  <c r="R82" i="1"/>
  <c r="T82" i="1" s="1"/>
  <c r="R129" i="2"/>
  <c r="T129" i="2" s="1"/>
  <c r="K67" i="1"/>
  <c r="K7" i="1" s="1"/>
  <c r="K39" i="1"/>
  <c r="K39" i="2"/>
  <c r="I133" i="2"/>
  <c r="I134" i="2" s="1"/>
  <c r="I9" i="2" s="1"/>
  <c r="R112" i="2"/>
  <c r="T112" i="2" s="1"/>
  <c r="T133" i="2" s="1"/>
  <c r="E133" i="2"/>
  <c r="R63" i="2"/>
  <c r="T63" i="2" s="1"/>
  <c r="R76" i="1"/>
  <c r="T76" i="1" s="1"/>
  <c r="E97" i="1"/>
  <c r="O97" i="1"/>
  <c r="O8" i="1" s="1"/>
  <c r="R87" i="1"/>
  <c r="T87" i="1" s="1"/>
  <c r="R38" i="2"/>
  <c r="T38" i="2" s="1"/>
  <c r="R76" i="2"/>
  <c r="T76" i="2" s="1"/>
  <c r="T97" i="2" s="1"/>
  <c r="E97" i="2"/>
  <c r="M6" i="2"/>
  <c r="I67" i="2"/>
  <c r="I7" i="2" s="1"/>
  <c r="R118" i="2"/>
  <c r="T118" i="2" s="1"/>
  <c r="R66" i="1"/>
  <c r="T66" i="1" s="1"/>
  <c r="M39" i="1"/>
  <c r="I39" i="2"/>
  <c r="R52" i="1"/>
  <c r="T52" i="1" s="1"/>
  <c r="I67" i="1"/>
  <c r="I7" i="1" s="1"/>
  <c r="R29" i="1"/>
  <c r="T29" i="1" s="1"/>
  <c r="G39" i="1"/>
  <c r="R18" i="2"/>
  <c r="T18" i="2" s="1"/>
  <c r="E39" i="2"/>
  <c r="M133" i="2"/>
  <c r="M134" i="2" s="1"/>
  <c r="M9" i="2" s="1"/>
  <c r="R35" i="1"/>
  <c r="T35" i="1" s="1"/>
  <c r="R46" i="1"/>
  <c r="T46" i="1" s="1"/>
  <c r="E67" i="1"/>
  <c r="G67" i="1"/>
  <c r="G7" i="1" s="1"/>
  <c r="I97" i="1"/>
  <c r="I8" i="1" s="1"/>
  <c r="M97" i="1"/>
  <c r="M8" i="1" s="1"/>
  <c r="R57" i="1"/>
  <c r="T57" i="1" s="1"/>
  <c r="R79" i="1"/>
  <c r="T79" i="1" s="1"/>
  <c r="G67" i="2"/>
  <c r="G7" i="2" s="1"/>
  <c r="R46" i="2"/>
  <c r="T46" i="2" s="1"/>
  <c r="E67" i="2"/>
  <c r="G4" i="3" l="1"/>
  <c r="R133" i="1"/>
  <c r="T97" i="1"/>
  <c r="E7" i="3"/>
  <c r="E4" i="3" s="1"/>
  <c r="E6" i="3"/>
  <c r="R65" i="3"/>
  <c r="T67" i="2"/>
  <c r="T39" i="2"/>
  <c r="T39" i="1"/>
  <c r="T67" i="1"/>
  <c r="E7" i="1"/>
  <c r="R67" i="1"/>
  <c r="K99" i="1"/>
  <c r="K6" i="1"/>
  <c r="R134" i="1"/>
  <c r="E9" i="1"/>
  <c r="G6" i="2"/>
  <c r="G99" i="2"/>
  <c r="G99" i="1"/>
  <c r="G6" i="1"/>
  <c r="I99" i="2"/>
  <c r="I6" i="2"/>
  <c r="M99" i="1"/>
  <c r="M6" i="1"/>
  <c r="M3" i="1" s="1"/>
  <c r="R97" i="2"/>
  <c r="E8" i="2"/>
  <c r="K99" i="2"/>
  <c r="K6" i="2"/>
  <c r="O99" i="1"/>
  <c r="I6" i="1"/>
  <c r="I99" i="1"/>
  <c r="R67" i="2"/>
  <c r="E7" i="2"/>
  <c r="E99" i="2"/>
  <c r="R39" i="2"/>
  <c r="E6" i="2"/>
  <c r="M3" i="2"/>
  <c r="R97" i="1"/>
  <c r="E8" i="1"/>
  <c r="R133" i="2"/>
  <c r="E134" i="2"/>
  <c r="E99" i="1"/>
  <c r="R39" i="1"/>
  <c r="E6" i="1"/>
  <c r="E3" i="1" l="1"/>
  <c r="I3" i="1"/>
  <c r="R134" i="2"/>
  <c r="E9" i="2"/>
  <c r="E3" i="2" s="1"/>
  <c r="I3" i="2"/>
</calcChain>
</file>

<file path=xl/sharedStrings.xml><?xml version="1.0" encoding="utf-8"?>
<sst xmlns="http://schemas.openxmlformats.org/spreadsheetml/2006/main" count="615" uniqueCount="83">
  <si>
    <t>チームの名前</t>
  </si>
  <si>
    <t>明るいチーム</t>
  </si>
  <si>
    <t>落ち着いたチーム</t>
  </si>
  <si>
    <t>←　各チーム毎に名前を決め、入力</t>
  </si>
  <si>
    <t>チーム合計得点</t>
  </si>
  <si>
    <t>メンバーの名前</t>
  </si>
  <si>
    <t>Aさん</t>
  </si>
  <si>
    <t>Bさん</t>
  </si>
  <si>
    <t>Cさん</t>
  </si>
  <si>
    <t>Dさん</t>
  </si>
  <si>
    <t>Eさん</t>
  </si>
  <si>
    <t>Fさん</t>
  </si>
  <si>
    <t>←　各チームのメンバーの名前を入力</t>
  </si>
  <si>
    <t>メンバーの色</t>
  </si>
  <si>
    <t>←　専用カードを使う際の色分け</t>
  </si>
  <si>
    <t>ゲーム１</t>
  </si>
  <si>
    <t>個人戦-１</t>
  </si>
  <si>
    <t>個人戦-２</t>
  </si>
  <si>
    <t>ゲーム２</t>
  </si>
  <si>
    <t>全員戦</t>
  </si>
  <si>
    <t>ゲーム３</t>
  </si>
  <si>
    <t>チーム目標戦</t>
  </si>
  <si>
    <t>※</t>
  </si>
  <si>
    <t>色のマスが入力欄です。それ以外のマスは、保護されています。</t>
  </si>
  <si>
    <t>ルール説明</t>
  </si>
  <si>
    <t>ゲーム１：個人戦 - １</t>
  </si>
  <si>
    <t>得点者：得点欄に　w　を入力</t>
  </si>
  <si>
    <t>得点計</t>
  </si>
  <si>
    <t>ｷｬﾘｰｵｰﾊﾞｰ</t>
  </si>
  <si>
    <t>確認欄</t>
  </si>
  <si>
    <t>前半</t>
  </si>
  <si>
    <t>1回目</t>
  </si>
  <si>
    <t>出したカード</t>
  </si>
  <si>
    <t>得点</t>
  </si>
  <si>
    <t>w</t>
  </si>
  <si>
    <t>2回目</t>
  </si>
  <si>
    <t>キャリーオーバー</t>
  </si>
  <si>
    <t>3回目</t>
  </si>
  <si>
    <t>4回目</t>
  </si>
  <si>
    <t>使わなかったカード</t>
  </si>
  <si>
    <t>後半</t>
  </si>
  <si>
    <t>5回目</t>
  </si>
  <si>
    <t>6回目</t>
  </si>
  <si>
    <t>7回目</t>
  </si>
  <si>
    <t>8回目</t>
  </si>
  <si>
    <t>ゲーム１-１ 合計得点</t>
  </si>
  <si>
    <t>ゲーム１：個人戦 - 2</t>
  </si>
  <si>
    <t>ゲーム１-２ 合計得点</t>
  </si>
  <si>
    <t>　 ゲーム2：全員戦</t>
  </si>
  <si>
    <t>ゲーム２　合計得点</t>
  </si>
  <si>
    <t>参考：ゲーム1　合計得点</t>
  </si>
  <si>
    <t>ブレイクルームで作戦会議（10分） →   チーム目標戦に向けた作戦会議を行い、カード表示者も決めてください</t>
  </si>
  <si>
    <t>チーム目標戦は、各チームの合計得点により、</t>
  </si>
  <si>
    <t>合計点</t>
  </si>
  <si>
    <t>確定点</t>
  </si>
  <si>
    <t>右の表の確定得点が与えられます。</t>
  </si>
  <si>
    <t>３３点以下</t>
  </si>
  <si>
    <t>合計得点のまま</t>
  </si>
  <si>
    <t>参考：１回のゲームで取れる最高合計得点は104点(※)</t>
  </si>
  <si>
    <t>３４点～３８点</t>
  </si>
  <si>
    <t>３９点以上</t>
  </si>
  <si>
    <t>ゲーム３：チーム目標戦</t>
  </si>
  <si>
    <t>合計得点</t>
  </si>
  <si>
    <t>ゲーム３　確定得点</t>
  </si>
  <si>
    <t>○○チーム</t>
  </si>
  <si>
    <t>○○さん</t>
  </si>
  <si>
    <t>　 ゲーム１</t>
  </si>
  <si>
    <t>ゲーム１　合計得点</t>
  </si>
  <si>
    <t>　 ゲーム２</t>
  </si>
  <si>
    <t>　 ゲーム３</t>
  </si>
  <si>
    <t>ゲーム３　合計得点</t>
  </si>
  <si>
    <t>←の色の欄が入力欄です。</t>
    <rPh sb="2" eb="3">
      <t>イロ</t>
    </rPh>
    <rPh sb="4" eb="5">
      <t>ラン</t>
    </rPh>
    <rPh sb="6" eb="8">
      <t>ニュウリョク</t>
    </rPh>
    <rPh sb="8" eb="9">
      <t>ラン</t>
    </rPh>
    <phoneticPr fontId="8"/>
  </si>
  <si>
    <t>TRUST PROJECT　公式戦　得点表</t>
    <phoneticPr fontId="8"/>
  </si>
  <si>
    <t>TRUST PROJECT　独立プレイ　得点表</t>
    <rPh sb="14" eb="16">
      <t>ドクリツ</t>
    </rPh>
    <phoneticPr fontId="8"/>
  </si>
  <si>
    <t>TRUST PROJECT　得点表　サンプルゲーム　入力例</t>
    <rPh sb="14" eb="16">
      <t>トクテン</t>
    </rPh>
    <phoneticPr fontId="8"/>
  </si>
  <si>
    <t>ブレイクルームで作戦会議（10分） →   全員戦に向けてチームで作戦会議を行ってください</t>
    <rPh sb="22" eb="24">
      <t>ゼンイン</t>
    </rPh>
    <phoneticPr fontId="8"/>
  </si>
  <si>
    <r>
      <t>合計得点＋３６点</t>
    </r>
    <r>
      <rPr>
        <sz val="9"/>
        <color rgb="FF000000"/>
        <rFont val="游ゴシック"/>
        <family val="3"/>
        <charset val="128"/>
      </rPr>
      <t>(信頼得点)</t>
    </r>
    <rPh sb="9" eb="11">
      <t>シンライ</t>
    </rPh>
    <rPh sb="11" eb="13">
      <t>トクテン</t>
    </rPh>
    <phoneticPr fontId="8"/>
  </si>
  <si>
    <t>※</t>
    <phoneticPr fontId="8"/>
  </si>
  <si>
    <t>１チームが前後半ですべてのカードを総取りした場合</t>
    <rPh sb="5" eb="6">
      <t>ゼン</t>
    </rPh>
    <rPh sb="6" eb="8">
      <t>コウハン</t>
    </rPh>
    <rPh sb="22" eb="24">
      <t>バアイ</t>
    </rPh>
    <phoneticPr fontId="8"/>
  </si>
  <si>
    <t>○○チーム</t>
    <phoneticPr fontId="8"/>
  </si>
  <si>
    <t>冷静なチーム</t>
    <phoneticPr fontId="8"/>
  </si>
  <si>
    <t>色のマスが入力欄です。
その他は、保護してます。</t>
    <rPh sb="14" eb="15">
      <t>タ</t>
    </rPh>
    <rPh sb="17" eb="19">
      <t>ホゴ</t>
    </rPh>
    <phoneticPr fontId="8"/>
  </si>
  <si>
    <t>色のマスが入力欄です。
その他は、保護してます。</t>
    <rPh sb="14" eb="15">
      <t>ホカ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</si>
</sst>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游ゴシック"/>
    </font>
    <font>
      <b/>
      <sz val="14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9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游ゴシック"/>
      <family val="3"/>
      <charset val="128"/>
    </font>
    <font>
      <sz val="9"/>
      <color rgb="FF000000"/>
      <name val="游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</fills>
  <borders count="1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8"/>
      </right>
      <top style="thick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8"/>
      </right>
      <top style="thick">
        <color indexed="8"/>
      </top>
      <bottom style="thin">
        <color indexed="18"/>
      </bottom>
      <diagonal/>
    </border>
    <border>
      <left style="thick">
        <color indexed="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18"/>
      </right>
      <top style="thin">
        <color indexed="8"/>
      </top>
      <bottom style="thick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ck">
        <color indexed="8"/>
      </bottom>
      <diagonal/>
    </border>
    <border>
      <left style="thin">
        <color indexed="1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18"/>
      </right>
      <top style="thin">
        <color indexed="8"/>
      </top>
      <bottom style="thick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thick">
        <color indexed="8"/>
      </bottom>
      <diagonal/>
    </border>
    <border>
      <left style="thin">
        <color indexed="1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22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5"/>
      </bottom>
      <diagonal/>
    </border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25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/>
      <top style="thin">
        <color indexed="22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medium">
        <color indexed="8"/>
      </left>
      <right style="thin">
        <color indexed="8"/>
      </right>
      <top style="thin">
        <color indexed="18"/>
      </top>
      <bottom style="thin">
        <color indexed="18"/>
      </bottom>
      <diagonal/>
    </border>
    <border>
      <left style="medium">
        <color indexed="8"/>
      </left>
      <right style="thin">
        <color indexed="8"/>
      </right>
      <top style="thin">
        <color indexed="18"/>
      </top>
      <bottom style="thick">
        <color indexed="8"/>
      </bottom>
      <diagonal/>
    </border>
    <border>
      <left style="medium">
        <color indexed="8"/>
      </left>
      <right style="thin">
        <color indexed="18"/>
      </right>
      <top style="medium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medium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medium">
        <color indexed="8"/>
      </top>
      <bottom style="thin">
        <color indexed="8"/>
      </bottom>
      <diagonal/>
    </border>
    <border>
      <left style="thin">
        <color indexed="1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8"/>
      </right>
      <top style="thin">
        <color indexed="8"/>
      </top>
      <bottom style="medium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medium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medium">
        <color indexed="8"/>
      </bottom>
      <diagonal/>
    </border>
    <border>
      <left style="thin">
        <color indexed="1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354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6" xfId="0" applyNumberFormat="1" applyFont="1" applyBorder="1" applyAlignment="1">
      <alignment horizontal="left" vertical="center"/>
    </xf>
    <xf numFmtId="0" fontId="0" fillId="12" borderId="9" xfId="0" applyFont="1" applyFill="1" applyBorder="1" applyAlignment="1">
      <alignment horizontal="left" vertical="center"/>
    </xf>
    <xf numFmtId="0" fontId="0" fillId="12" borderId="1" xfId="0" applyFont="1" applyFill="1" applyBorder="1" applyAlignment="1">
      <alignment horizontal="left" vertical="center"/>
    </xf>
    <xf numFmtId="0" fontId="0" fillId="12" borderId="1" xfId="0" applyFont="1" applyFill="1" applyBorder="1" applyAlignment="1">
      <alignment vertical="center"/>
    </xf>
    <xf numFmtId="49" fontId="0" fillId="0" borderId="29" xfId="0" applyNumberFormat="1" applyFont="1" applyBorder="1" applyAlignment="1">
      <alignment horizontal="left" vertical="center"/>
    </xf>
    <xf numFmtId="49" fontId="0" fillId="0" borderId="35" xfId="0" applyNumberFormat="1" applyFont="1" applyBorder="1" applyAlignment="1">
      <alignment horizontal="left" vertical="center"/>
    </xf>
    <xf numFmtId="49" fontId="0" fillId="0" borderId="38" xfId="0" applyNumberFormat="1" applyFont="1" applyBorder="1" applyAlignment="1">
      <alignment horizontal="left"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12" borderId="46" xfId="0" applyFont="1" applyFill="1" applyBorder="1" applyAlignment="1">
      <alignment vertical="center"/>
    </xf>
    <xf numFmtId="0" fontId="0" fillId="12" borderId="47" xfId="0" applyFont="1" applyFill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vertical="center"/>
    </xf>
    <xf numFmtId="49" fontId="1" fillId="14" borderId="49" xfId="0" applyNumberFormat="1" applyFont="1" applyFill="1" applyBorder="1" applyAlignment="1">
      <alignment vertical="center"/>
    </xf>
    <xf numFmtId="0" fontId="0" fillId="14" borderId="50" xfId="0" applyFont="1" applyFill="1" applyBorder="1" applyAlignment="1">
      <alignment vertical="center"/>
    </xf>
    <xf numFmtId="49" fontId="0" fillId="14" borderId="50" xfId="0" applyNumberFormat="1" applyFont="1" applyFill="1" applyBorder="1" applyAlignment="1">
      <alignment vertical="center"/>
    </xf>
    <xf numFmtId="0" fontId="0" fillId="12" borderId="51" xfId="0" applyFont="1" applyFill="1" applyBorder="1" applyAlignment="1">
      <alignment vertical="center"/>
    </xf>
    <xf numFmtId="49" fontId="0" fillId="15" borderId="52" xfId="0" applyNumberFormat="1" applyFont="1" applyFill="1" applyBorder="1" applyAlignment="1">
      <alignment vertical="center"/>
    </xf>
    <xf numFmtId="49" fontId="0" fillId="15" borderId="52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0" fillId="12" borderId="54" xfId="0" applyFont="1" applyFill="1" applyBorder="1" applyAlignment="1">
      <alignment vertical="center"/>
    </xf>
    <xf numFmtId="0" fontId="0" fillId="12" borderId="52" xfId="0" applyNumberFormat="1" applyFont="1" applyFill="1" applyBorder="1" applyAlignment="1">
      <alignment vertical="center"/>
    </xf>
    <xf numFmtId="0" fontId="0" fillId="15" borderId="52" xfId="0" applyFont="1" applyFill="1" applyBorder="1" applyAlignment="1">
      <alignment vertical="center"/>
    </xf>
    <xf numFmtId="0" fontId="0" fillId="15" borderId="52" xfId="0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vertical="center"/>
    </xf>
    <xf numFmtId="0" fontId="0" fillId="0" borderId="57" xfId="0" applyNumberFormat="1" applyFont="1" applyBorder="1" applyAlignment="1">
      <alignment horizontal="center" vertical="center"/>
    </xf>
    <xf numFmtId="49" fontId="0" fillId="16" borderId="57" xfId="0" applyNumberFormat="1" applyFont="1" applyFill="1" applyBorder="1" applyAlignment="1">
      <alignment horizontal="center" vertical="center"/>
    </xf>
    <xf numFmtId="49" fontId="0" fillId="0" borderId="57" xfId="0" applyNumberFormat="1" applyFont="1" applyBorder="1" applyAlignment="1">
      <alignment horizontal="center" vertical="center"/>
    </xf>
    <xf numFmtId="49" fontId="0" fillId="16" borderId="59" xfId="0" applyNumberFormat="1" applyFont="1" applyFill="1" applyBorder="1" applyAlignment="1">
      <alignment horizontal="center" vertical="center"/>
    </xf>
    <xf numFmtId="0" fontId="0" fillId="0" borderId="52" xfId="0" applyNumberFormat="1" applyFont="1" applyBorder="1" applyAlignment="1">
      <alignment horizontal="center" vertical="center"/>
    </xf>
    <xf numFmtId="0" fontId="0" fillId="12" borderId="52" xfId="0" applyFont="1" applyFill="1" applyBorder="1" applyAlignment="1">
      <alignment vertical="center"/>
    </xf>
    <xf numFmtId="49" fontId="3" fillId="0" borderId="22" xfId="0" applyNumberFormat="1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0" fillId="15" borderId="62" xfId="0" applyNumberFormat="1" applyFont="1" applyFill="1" applyBorder="1" applyAlignment="1">
      <alignment vertical="center"/>
    </xf>
    <xf numFmtId="0" fontId="0" fillId="15" borderId="62" xfId="0" applyFont="1" applyFill="1" applyBorder="1" applyAlignment="1">
      <alignment vertical="center"/>
    </xf>
    <xf numFmtId="0" fontId="0" fillId="15" borderId="62" xfId="0" applyNumberFormat="1" applyFont="1" applyFill="1" applyBorder="1" applyAlignment="1">
      <alignment horizontal="center" vertical="center"/>
    </xf>
    <xf numFmtId="0" fontId="0" fillId="0" borderId="63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0" fillId="12" borderId="65" xfId="0" applyFont="1" applyFill="1" applyBorder="1" applyAlignment="1">
      <alignment vertical="center"/>
    </xf>
    <xf numFmtId="0" fontId="0" fillId="0" borderId="65" xfId="0" applyFont="1" applyBorder="1" applyAlignment="1">
      <alignment horizontal="center" vertical="center"/>
    </xf>
    <xf numFmtId="49" fontId="0" fillId="15" borderId="66" xfId="0" applyNumberFormat="1" applyFont="1" applyFill="1" applyBorder="1" applyAlignment="1">
      <alignment vertical="center"/>
    </xf>
    <xf numFmtId="49" fontId="0" fillId="15" borderId="66" xfId="0" applyNumberFormat="1" applyFont="1" applyFill="1" applyBorder="1" applyAlignment="1">
      <alignment horizontal="center" vertical="center"/>
    </xf>
    <xf numFmtId="49" fontId="0" fillId="0" borderId="59" xfId="0" applyNumberFormat="1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3" fillId="0" borderId="78" xfId="0" applyFont="1" applyBorder="1" applyAlignment="1">
      <alignment vertical="center"/>
    </xf>
    <xf numFmtId="0" fontId="0" fillId="15" borderId="79" xfId="0" applyNumberFormat="1" applyFont="1" applyFill="1" applyBorder="1" applyAlignment="1">
      <alignment vertical="center"/>
    </xf>
    <xf numFmtId="0" fontId="0" fillId="15" borderId="79" xfId="0" applyFont="1" applyFill="1" applyBorder="1" applyAlignment="1">
      <alignment vertical="center"/>
    </xf>
    <xf numFmtId="0" fontId="0" fillId="15" borderId="79" xfId="0" applyNumberFormat="1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12" borderId="80" xfId="0" applyFont="1" applyFill="1" applyBorder="1" applyAlignment="1">
      <alignment vertical="center"/>
    </xf>
    <xf numFmtId="0" fontId="0" fillId="0" borderId="80" xfId="0" applyFont="1" applyBorder="1" applyAlignment="1">
      <alignment horizontal="center" vertical="center"/>
    </xf>
    <xf numFmtId="49" fontId="1" fillId="14" borderId="81" xfId="0" applyNumberFormat="1" applyFont="1" applyFill="1" applyBorder="1" applyAlignment="1">
      <alignment vertical="center"/>
    </xf>
    <xf numFmtId="0" fontId="0" fillId="14" borderId="82" xfId="0" applyFont="1" applyFill="1" applyBorder="1" applyAlignment="1">
      <alignment vertical="center"/>
    </xf>
    <xf numFmtId="49" fontId="0" fillId="14" borderId="82" xfId="0" applyNumberFormat="1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0" fillId="15" borderId="52" xfId="0" applyNumberFormat="1" applyFont="1" applyFill="1" applyBorder="1" applyAlignment="1">
      <alignment vertical="center"/>
    </xf>
    <xf numFmtId="0" fontId="0" fillId="15" borderId="52" xfId="0" applyNumberFormat="1" applyFont="1" applyFill="1" applyBorder="1" applyAlignment="1">
      <alignment horizontal="center" vertical="center"/>
    </xf>
    <xf numFmtId="0" fontId="0" fillId="0" borderId="84" xfId="0" applyFont="1" applyBorder="1" applyAlignment="1">
      <alignment vertical="center"/>
    </xf>
    <xf numFmtId="0" fontId="0" fillId="0" borderId="85" xfId="0" applyFont="1" applyBorder="1" applyAlignment="1">
      <alignment vertical="center"/>
    </xf>
    <xf numFmtId="0" fontId="0" fillId="12" borderId="86" xfId="0" applyFont="1" applyFill="1" applyBorder="1" applyAlignment="1">
      <alignment vertical="center"/>
    </xf>
    <xf numFmtId="0" fontId="0" fillId="0" borderId="86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12" borderId="9" xfId="0" applyFont="1" applyFill="1" applyBorder="1" applyAlignment="1">
      <alignment vertical="center"/>
    </xf>
    <xf numFmtId="0" fontId="0" fillId="0" borderId="95" xfId="0" applyFont="1" applyBorder="1" applyAlignment="1">
      <alignment horizontal="center" vertical="center"/>
    </xf>
    <xf numFmtId="49" fontId="0" fillId="0" borderId="96" xfId="0" applyNumberFormat="1" applyFont="1" applyBorder="1" applyAlignment="1">
      <alignment vertical="center"/>
    </xf>
    <xf numFmtId="0" fontId="0" fillId="0" borderId="96" xfId="0" applyFont="1" applyBorder="1" applyAlignment="1">
      <alignment vertical="center"/>
    </xf>
    <xf numFmtId="0" fontId="0" fillId="0" borderId="97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0" fontId="0" fillId="0" borderId="98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99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100" xfId="0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0" fontId="0" fillId="0" borderId="112" xfId="0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46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12" borderId="46" xfId="0" applyFont="1" applyFill="1" applyBorder="1" applyAlignment="1">
      <alignment horizontal="left" vertical="center"/>
    </xf>
    <xf numFmtId="0" fontId="0" fillId="12" borderId="127" xfId="0" applyFont="1" applyFill="1" applyBorder="1" applyAlignment="1">
      <alignment vertical="center"/>
    </xf>
    <xf numFmtId="0" fontId="0" fillId="12" borderId="128" xfId="0" applyFont="1" applyFill="1" applyBorder="1" applyAlignment="1">
      <alignment vertical="center"/>
    </xf>
    <xf numFmtId="0" fontId="0" fillId="0" borderId="128" xfId="0" applyFont="1" applyBorder="1" applyAlignment="1">
      <alignment horizontal="center" vertical="center"/>
    </xf>
    <xf numFmtId="0" fontId="0" fillId="12" borderId="129" xfId="0" applyFont="1" applyFill="1" applyBorder="1" applyAlignment="1">
      <alignment vertical="center"/>
    </xf>
    <xf numFmtId="0" fontId="0" fillId="15" borderId="130" xfId="0" applyNumberFormat="1" applyFont="1" applyFill="1" applyBorder="1" applyAlignment="1">
      <alignment vertical="center"/>
    </xf>
    <xf numFmtId="0" fontId="0" fillId="15" borderId="130" xfId="0" applyFont="1" applyFill="1" applyBorder="1" applyAlignment="1">
      <alignment vertical="center"/>
    </xf>
    <xf numFmtId="0" fontId="0" fillId="15" borderId="130" xfId="0" applyNumberFormat="1" applyFont="1" applyFill="1" applyBorder="1" applyAlignment="1">
      <alignment horizontal="center" vertical="center"/>
    </xf>
    <xf numFmtId="0" fontId="3" fillId="0" borderId="127" xfId="0" applyFont="1" applyBorder="1" applyAlignment="1">
      <alignment vertical="center"/>
    </xf>
    <xf numFmtId="0" fontId="0" fillId="0" borderId="127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49" fontId="0" fillId="0" borderId="43" xfId="0" applyNumberFormat="1" applyFont="1" applyBorder="1" applyAlignment="1">
      <alignment horizontal="left"/>
    </xf>
    <xf numFmtId="0" fontId="0" fillId="3" borderId="43" xfId="0" applyFont="1" applyFill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0" fontId="3" fillId="12" borderId="47" xfId="0" applyFont="1" applyFill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49" fontId="3" fillId="0" borderId="127" xfId="0" applyNumberFormat="1" applyFont="1" applyBorder="1" applyAlignment="1">
      <alignment horizontal="right" vertical="center"/>
    </xf>
    <xf numFmtId="0" fontId="3" fillId="3" borderId="127" xfId="0" applyFont="1" applyFill="1" applyBorder="1" applyAlignment="1">
      <alignment vertical="center"/>
    </xf>
    <xf numFmtId="49" fontId="3" fillId="0" borderId="127" xfId="0" applyNumberFormat="1" applyFont="1" applyBorder="1" applyAlignment="1">
      <alignment vertical="center"/>
    </xf>
    <xf numFmtId="0" fontId="3" fillId="0" borderId="127" xfId="0" applyFont="1" applyBorder="1" applyAlignment="1">
      <alignment horizontal="right" vertical="center"/>
    </xf>
    <xf numFmtId="0" fontId="0" fillId="0" borderId="12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0" fillId="3" borderId="56" xfId="0" applyFont="1" applyFill="1" applyBorder="1" applyAlignment="1" applyProtection="1">
      <alignment horizontal="center" vertical="center"/>
      <protection locked="0"/>
    </xf>
    <xf numFmtId="0" fontId="0" fillId="3" borderId="58" xfId="0" applyFont="1" applyFill="1" applyBorder="1" applyAlignment="1" applyProtection="1">
      <alignment horizontal="center" vertical="center"/>
      <protection locked="0"/>
    </xf>
    <xf numFmtId="0" fontId="0" fillId="16" borderId="58" xfId="0" applyFont="1" applyFill="1" applyBorder="1" applyAlignment="1" applyProtection="1">
      <alignment horizontal="center" vertical="center"/>
      <protection locked="0"/>
    </xf>
    <xf numFmtId="0" fontId="0" fillId="16" borderId="56" xfId="0" applyFont="1" applyFill="1" applyBorder="1" applyAlignment="1" applyProtection="1">
      <alignment horizontal="center" vertical="center"/>
      <protection locked="0"/>
    </xf>
    <xf numFmtId="0" fontId="7" fillId="3" borderId="58" xfId="0" applyFont="1" applyFill="1" applyBorder="1" applyAlignment="1" applyProtection="1">
      <alignment horizontal="center" vertical="center"/>
      <protection locked="0"/>
    </xf>
    <xf numFmtId="49" fontId="0" fillId="3" borderId="58" xfId="0" applyNumberFormat="1" applyFont="1" applyFill="1" applyBorder="1" applyAlignment="1" applyProtection="1">
      <alignment horizontal="center" vertical="center"/>
      <protection locked="0"/>
    </xf>
    <xf numFmtId="49" fontId="3" fillId="14" borderId="53" xfId="0" applyNumberFormat="1" applyFont="1" applyFill="1" applyBorder="1" applyAlignment="1">
      <alignment horizontal="center" vertical="center" wrapText="1"/>
    </xf>
    <xf numFmtId="0" fontId="3" fillId="14" borderId="55" xfId="0" applyFont="1" applyFill="1" applyBorder="1" applyAlignment="1">
      <alignment horizontal="center" vertical="center"/>
    </xf>
    <xf numFmtId="0" fontId="3" fillId="14" borderId="60" xfId="0" applyFont="1" applyFill="1" applyBorder="1" applyAlignment="1">
      <alignment horizontal="center" vertical="center"/>
    </xf>
    <xf numFmtId="0" fontId="0" fillId="0" borderId="31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49" fontId="0" fillId="0" borderId="33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right" vertical="center"/>
    </xf>
    <xf numFmtId="0" fontId="0" fillId="0" borderId="30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49" fontId="0" fillId="0" borderId="41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0" fillId="9" borderId="21" xfId="0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49" fontId="3" fillId="14" borderId="67" xfId="0" applyNumberFormat="1" applyFont="1" applyFill="1" applyBorder="1" applyAlignment="1">
      <alignment horizontal="center" vertical="center" wrapText="1"/>
    </xf>
    <xf numFmtId="0" fontId="3" fillId="14" borderId="68" xfId="0" applyFont="1" applyFill="1" applyBorder="1" applyAlignment="1">
      <alignment horizontal="center" vertical="center"/>
    </xf>
    <xf numFmtId="0" fontId="3" fillId="14" borderId="77" xfId="0" applyFont="1" applyFill="1" applyBorder="1" applyAlignment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  <protection locked="0"/>
    </xf>
    <xf numFmtId="0" fontId="4" fillId="3" borderId="108" xfId="0" applyFont="1" applyFill="1" applyBorder="1" applyAlignment="1" applyProtection="1">
      <alignment horizontal="center" vertical="center"/>
      <protection locked="0"/>
    </xf>
    <xf numFmtId="0" fontId="4" fillId="3" borderId="71" xfId="0" applyFont="1" applyFill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49" fontId="0" fillId="0" borderId="105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4" fillId="3" borderId="101" xfId="0" applyFont="1" applyFill="1" applyBorder="1" applyAlignment="1" applyProtection="1">
      <alignment horizontal="center" vertical="center"/>
      <protection locked="0"/>
    </xf>
    <xf numFmtId="0" fontId="4" fillId="3" borderId="102" xfId="0" applyFont="1" applyFill="1" applyBorder="1" applyAlignment="1" applyProtection="1">
      <alignment horizontal="center" vertical="center"/>
      <protection locked="0"/>
    </xf>
    <xf numFmtId="0" fontId="4" fillId="3" borderId="103" xfId="0" applyFont="1" applyFill="1" applyBorder="1" applyAlignment="1" applyProtection="1">
      <alignment horizontal="center" vertical="center"/>
      <protection locked="0"/>
    </xf>
    <xf numFmtId="49" fontId="0" fillId="0" borderId="109" xfId="0" applyNumberFormat="1" applyFont="1" applyBorder="1" applyAlignment="1">
      <alignment horizontal="center" vertical="center"/>
    </xf>
    <xf numFmtId="0" fontId="0" fillId="3" borderId="101" xfId="0" applyFont="1" applyFill="1" applyBorder="1" applyAlignment="1" applyProtection="1">
      <alignment horizontal="center" vertical="center"/>
      <protection locked="0"/>
    </xf>
    <xf numFmtId="0" fontId="0" fillId="3" borderId="102" xfId="0" applyFont="1" applyFill="1" applyBorder="1" applyAlignment="1" applyProtection="1">
      <alignment horizontal="center" vertical="center"/>
      <protection locked="0"/>
    </xf>
    <xf numFmtId="0" fontId="0" fillId="3" borderId="103" xfId="0" applyFont="1" applyFill="1" applyBorder="1" applyAlignment="1" applyProtection="1">
      <alignment horizontal="center" vertical="center"/>
      <protection locked="0"/>
    </xf>
    <xf numFmtId="0" fontId="0" fillId="3" borderId="76" xfId="0" applyFont="1" applyFill="1" applyBorder="1" applyAlignment="1" applyProtection="1">
      <alignment horizontal="center" vertical="center"/>
      <protection locked="0"/>
    </xf>
    <xf numFmtId="0" fontId="0" fillId="3" borderId="110" xfId="0" applyFont="1" applyFill="1" applyBorder="1" applyAlignment="1" applyProtection="1">
      <alignment horizontal="center" vertical="center"/>
      <protection locked="0"/>
    </xf>
    <xf numFmtId="0" fontId="0" fillId="3" borderId="75" xfId="0" applyFont="1" applyFill="1" applyBorder="1" applyAlignment="1" applyProtection="1">
      <alignment horizontal="center" vertical="center"/>
      <protection locked="0"/>
    </xf>
    <xf numFmtId="0" fontId="4" fillId="16" borderId="30" xfId="0" applyFont="1" applyFill="1" applyBorder="1" applyAlignment="1" applyProtection="1">
      <alignment horizontal="center" vertical="center"/>
      <protection locked="0"/>
    </xf>
    <xf numFmtId="0" fontId="4" fillId="16" borderId="31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49" fontId="0" fillId="15" borderId="16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49" fontId="0" fillId="0" borderId="31" xfId="0" applyNumberFormat="1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49" fontId="0" fillId="0" borderId="21" xfId="0" applyNumberFormat="1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107" xfId="0" applyFont="1" applyBorder="1" applyAlignment="1">
      <alignment horizontal="center" vertical="center"/>
    </xf>
    <xf numFmtId="0" fontId="2" fillId="0" borderId="109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16" borderId="23" xfId="0" applyNumberFormat="1" applyFont="1" applyFill="1" applyBorder="1" applyAlignment="1">
      <alignment horizontal="center" vertical="center"/>
    </xf>
    <xf numFmtId="0" fontId="2" fillId="16" borderId="21" xfId="0" applyFont="1" applyFill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16" borderId="2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3" borderId="73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0" borderId="32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49" fontId="0" fillId="16" borderId="76" xfId="0" applyNumberFormat="1" applyFont="1" applyFill="1" applyBorder="1" applyAlignment="1">
      <alignment horizontal="center" vertical="center"/>
    </xf>
    <xf numFmtId="0" fontId="0" fillId="16" borderId="75" xfId="0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49" fontId="0" fillId="0" borderId="69" xfId="0" applyNumberFormat="1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3" borderId="104" xfId="0" applyFont="1" applyFill="1" applyBorder="1" applyAlignment="1" applyProtection="1">
      <alignment horizontal="center" vertical="center"/>
      <protection locked="0"/>
    </xf>
    <xf numFmtId="49" fontId="0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17" borderId="88" xfId="0" applyNumberFormat="1" applyFont="1" applyFill="1" applyBorder="1" applyAlignment="1">
      <alignment horizontal="center" vertical="center"/>
    </xf>
    <xf numFmtId="0" fontId="0" fillId="17" borderId="89" xfId="0" applyFont="1" applyFill="1" applyBorder="1" applyAlignment="1">
      <alignment horizontal="center" vertical="center"/>
    </xf>
    <xf numFmtId="0" fontId="0" fillId="17" borderId="89" xfId="0" applyNumberFormat="1" applyFont="1" applyFill="1" applyBorder="1" applyAlignment="1">
      <alignment horizontal="center" vertical="center"/>
    </xf>
    <xf numFmtId="0" fontId="0" fillId="17" borderId="90" xfId="0" applyFont="1" applyFill="1" applyBorder="1" applyAlignment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  <protection locked="0"/>
    </xf>
    <xf numFmtId="49" fontId="0" fillId="0" borderId="39" xfId="0" applyNumberFormat="1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49" fontId="0" fillId="16" borderId="7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49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16" borderId="5" xfId="0" applyFont="1" applyFill="1" applyBorder="1" applyAlignment="1" applyProtection="1">
      <alignment horizontal="center" vertical="center"/>
      <protection locked="0"/>
    </xf>
    <xf numFmtId="49" fontId="0" fillId="0" borderId="36" xfId="0" applyNumberFormat="1" applyFont="1" applyBorder="1" applyAlignment="1">
      <alignment horizontal="right" vertical="center"/>
    </xf>
    <xf numFmtId="0" fontId="0" fillId="0" borderId="37" xfId="0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right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11" borderId="5" xfId="0" applyNumberFormat="1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right" vertical="center"/>
    </xf>
    <xf numFmtId="0" fontId="0" fillId="0" borderId="28" xfId="0" applyFont="1" applyBorder="1" applyAlignment="1">
      <alignment horizontal="right" vertical="center"/>
    </xf>
    <xf numFmtId="0" fontId="0" fillId="11" borderId="30" xfId="0" applyNumberFormat="1" applyFont="1" applyFill="1" applyBorder="1" applyAlignment="1">
      <alignment horizontal="center" vertical="center"/>
    </xf>
    <xf numFmtId="0" fontId="0" fillId="11" borderId="31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11" borderId="31" xfId="0" applyNumberFormat="1" applyFont="1" applyFill="1" applyBorder="1" applyAlignment="1">
      <alignment horizontal="center" vertical="center"/>
    </xf>
    <xf numFmtId="49" fontId="1" fillId="13" borderId="132" xfId="0" applyNumberFormat="1" applyFont="1" applyFill="1" applyBorder="1" applyAlignment="1">
      <alignment horizontal="center" vertical="center"/>
    </xf>
    <xf numFmtId="0" fontId="1" fillId="13" borderId="133" xfId="0" applyFont="1" applyFill="1" applyBorder="1" applyAlignment="1">
      <alignment horizontal="center" vertical="center"/>
    </xf>
    <xf numFmtId="0" fontId="1" fillId="13" borderId="134" xfId="0" applyFont="1" applyFill="1" applyBorder="1" applyAlignment="1">
      <alignment horizontal="center" vertical="center"/>
    </xf>
    <xf numFmtId="49" fontId="0" fillId="0" borderId="20" xfId="0" applyNumberFormat="1" applyFont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4" fillId="16" borderId="8" xfId="0" applyFont="1" applyFill="1" applyBorder="1" applyAlignment="1" applyProtection="1">
      <alignment horizontal="center" vertical="center"/>
      <protection locked="0"/>
    </xf>
    <xf numFmtId="0" fontId="0" fillId="11" borderId="8" xfId="0" applyFont="1" applyFill="1" applyBorder="1" applyAlignment="1">
      <alignment horizontal="center" vertical="center"/>
    </xf>
    <xf numFmtId="49" fontId="0" fillId="16" borderId="31" xfId="0" applyNumberFormat="1" applyFont="1" applyFill="1" applyBorder="1" applyAlignment="1">
      <alignment horizontal="center" vertical="center"/>
    </xf>
    <xf numFmtId="0" fontId="0" fillId="16" borderId="31" xfId="0" applyFont="1" applyFill="1" applyBorder="1" applyAlignment="1">
      <alignment horizontal="center" vertical="center"/>
    </xf>
    <xf numFmtId="49" fontId="0" fillId="0" borderId="31" xfId="0" applyNumberFormat="1" applyFont="1" applyBorder="1" applyAlignment="1">
      <alignment horizontal="center" vertical="center"/>
    </xf>
    <xf numFmtId="0" fontId="0" fillId="16" borderId="32" xfId="0" applyFont="1" applyFill="1" applyBorder="1" applyAlignment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16" borderId="32" xfId="0" applyFont="1" applyFill="1" applyBorder="1" applyAlignment="1" applyProtection="1">
      <alignment horizontal="center" vertical="center"/>
      <protection locked="0"/>
    </xf>
    <xf numFmtId="49" fontId="0" fillId="16" borderId="21" xfId="0" applyNumberFormat="1" applyFont="1" applyFill="1" applyBorder="1" applyAlignment="1">
      <alignment horizontal="center" vertical="center"/>
    </xf>
    <xf numFmtId="0" fontId="0" fillId="16" borderId="24" xfId="0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16" borderId="21" xfId="0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0" fontId="0" fillId="16" borderId="21" xfId="0" applyFont="1" applyFill="1" applyBorder="1" applyAlignment="1" applyProtection="1">
      <alignment horizontal="center" vertical="center"/>
      <protection locked="0"/>
    </xf>
    <xf numFmtId="0" fontId="0" fillId="16" borderId="24" xfId="0" applyFont="1" applyFill="1" applyBorder="1" applyAlignment="1" applyProtection="1">
      <alignment horizontal="center" vertical="center"/>
      <protection locked="0"/>
    </xf>
    <xf numFmtId="0" fontId="0" fillId="16" borderId="5" xfId="0" applyFont="1" applyFill="1" applyBorder="1" applyAlignment="1" applyProtection="1">
      <alignment horizontal="center" vertical="center"/>
      <protection locked="0"/>
    </xf>
    <xf numFmtId="0" fontId="0" fillId="16" borderId="8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2" fillId="16" borderId="24" xfId="0" applyFont="1" applyFill="1" applyBorder="1" applyAlignment="1">
      <alignment horizontal="center" vertical="center"/>
    </xf>
    <xf numFmtId="0" fontId="4" fillId="16" borderId="7" xfId="0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49" fontId="0" fillId="16" borderId="30" xfId="0" applyNumberFormat="1" applyFont="1" applyFill="1" applyBorder="1" applyAlignment="1">
      <alignment horizontal="center" vertical="center"/>
    </xf>
    <xf numFmtId="0" fontId="4" fillId="16" borderId="70" xfId="0" applyFont="1" applyFill="1" applyBorder="1" applyAlignment="1" applyProtection="1">
      <alignment horizontal="center" vertical="center"/>
      <protection locked="0"/>
    </xf>
    <xf numFmtId="0" fontId="4" fillId="16" borderId="71" xfId="0" applyFont="1" applyFill="1" applyBorder="1" applyAlignment="1" applyProtection="1">
      <alignment horizontal="center" vertical="center"/>
      <protection locked="0"/>
    </xf>
    <xf numFmtId="0" fontId="4" fillId="16" borderId="72" xfId="0" applyFont="1" applyFill="1" applyBorder="1" applyAlignment="1" applyProtection="1">
      <alignment horizontal="center" vertical="center"/>
      <protection locked="0"/>
    </xf>
    <xf numFmtId="0" fontId="0" fillId="16" borderId="7" xfId="0" applyFont="1" applyFill="1" applyBorder="1" applyAlignment="1" applyProtection="1">
      <alignment horizontal="center" vertical="center"/>
      <protection locked="0"/>
    </xf>
    <xf numFmtId="0" fontId="0" fillId="16" borderId="23" xfId="0" applyFont="1" applyFill="1" applyBorder="1" applyAlignment="1" applyProtection="1">
      <alignment horizontal="center" vertical="center"/>
      <protection locked="0"/>
    </xf>
    <xf numFmtId="0" fontId="0" fillId="3" borderId="24" xfId="0" applyFont="1" applyFill="1" applyBorder="1" applyAlignment="1" applyProtection="1">
      <alignment horizontal="center" vertical="center"/>
      <protection locked="0"/>
    </xf>
    <xf numFmtId="49" fontId="0" fillId="0" borderId="113" xfId="0" applyNumberFormat="1" applyFont="1" applyBorder="1" applyAlignment="1">
      <alignment horizontal="center" vertical="center"/>
    </xf>
    <xf numFmtId="0" fontId="0" fillId="0" borderId="114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0" fillId="3" borderId="104" xfId="0" applyFont="1" applyFill="1" applyBorder="1" applyAlignment="1" applyProtection="1">
      <alignment horizontal="center" vertical="center"/>
      <protection locked="0"/>
    </xf>
    <xf numFmtId="0" fontId="0" fillId="3" borderId="111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horizontal="left" vertical="center"/>
    </xf>
    <xf numFmtId="49" fontId="6" fillId="18" borderId="92" xfId="0" applyNumberFormat="1" applyFont="1" applyFill="1" applyBorder="1" applyAlignment="1">
      <alignment horizontal="center" vertical="center"/>
    </xf>
    <xf numFmtId="0" fontId="6" fillId="18" borderId="93" xfId="0" applyFont="1" applyFill="1" applyBorder="1" applyAlignment="1">
      <alignment horizontal="center" vertical="center"/>
    </xf>
    <xf numFmtId="0" fontId="6" fillId="18" borderId="94" xfId="0" applyFont="1" applyFill="1" applyBorder="1" applyAlignment="1">
      <alignment horizontal="center" vertical="center"/>
    </xf>
    <xf numFmtId="49" fontId="1" fillId="0" borderId="131" xfId="0" applyNumberFormat="1" applyFont="1" applyBorder="1" applyAlignment="1">
      <alignment horizontal="center" vertical="center" wrapText="1"/>
    </xf>
    <xf numFmtId="49" fontId="1" fillId="0" borderId="131" xfId="0" applyNumberFormat="1" applyFont="1" applyBorder="1" applyAlignment="1">
      <alignment horizontal="center" vertical="center"/>
    </xf>
    <xf numFmtId="49" fontId="6" fillId="18" borderId="135" xfId="0" applyNumberFormat="1" applyFont="1" applyFill="1" applyBorder="1" applyAlignment="1">
      <alignment horizontal="center" vertical="center"/>
    </xf>
    <xf numFmtId="0" fontId="6" fillId="18" borderId="131" xfId="0" applyFont="1" applyFill="1" applyBorder="1" applyAlignment="1">
      <alignment horizontal="center" vertical="center"/>
    </xf>
    <xf numFmtId="0" fontId="6" fillId="18" borderId="136" xfId="0" applyFont="1" applyFill="1" applyBorder="1" applyAlignment="1">
      <alignment horizontal="center" vertical="center"/>
    </xf>
    <xf numFmtId="49" fontId="5" fillId="17" borderId="87" xfId="0" applyNumberFormat="1" applyFont="1" applyFill="1" applyBorder="1" applyAlignment="1">
      <alignment horizontal="center" vertical="center"/>
    </xf>
    <xf numFmtId="0" fontId="5" fillId="17" borderId="87" xfId="0" applyFont="1" applyFill="1" applyBorder="1" applyAlignment="1">
      <alignment horizontal="center" vertical="center"/>
    </xf>
    <xf numFmtId="49" fontId="7" fillId="0" borderId="31" xfId="0" applyNumberFormat="1" applyFont="1" applyBorder="1" applyAlignment="1">
      <alignment horizontal="left" vertical="center"/>
    </xf>
    <xf numFmtId="49" fontId="9" fillId="0" borderId="131" xfId="0" applyNumberFormat="1" applyFont="1" applyBorder="1" applyAlignment="1">
      <alignment horizontal="center" vertical="center" wrapText="1"/>
    </xf>
    <xf numFmtId="49" fontId="9" fillId="0" borderId="131" xfId="0" applyNumberFormat="1" applyFont="1" applyBorder="1" applyAlignment="1">
      <alignment horizontal="center" vertical="center"/>
    </xf>
    <xf numFmtId="49" fontId="0" fillId="3" borderId="119" xfId="0" applyNumberFormat="1" applyFont="1" applyFill="1" applyBorder="1" applyAlignment="1" applyProtection="1">
      <alignment horizontal="center" vertical="center"/>
      <protection locked="0"/>
    </xf>
    <xf numFmtId="0" fontId="0" fillId="3" borderId="118" xfId="0" applyFont="1" applyFill="1" applyBorder="1" applyAlignment="1" applyProtection="1">
      <alignment horizontal="center" vertical="center"/>
      <protection locked="0"/>
    </xf>
    <xf numFmtId="0" fontId="0" fillId="3" borderId="120" xfId="0" applyFont="1" applyFill="1" applyBorder="1" applyAlignment="1" applyProtection="1">
      <alignment horizontal="center" vertical="center"/>
      <protection locked="0"/>
    </xf>
    <xf numFmtId="0" fontId="0" fillId="0" borderId="109" xfId="0" applyNumberFormat="1" applyFont="1" applyBorder="1" applyAlignment="1">
      <alignment horizontal="center" vertical="center"/>
    </xf>
    <xf numFmtId="0" fontId="0" fillId="11" borderId="35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11" borderId="106" xfId="0" applyFont="1" applyFill="1" applyBorder="1" applyAlignment="1">
      <alignment horizontal="center" vertical="center"/>
    </xf>
    <xf numFmtId="49" fontId="0" fillId="0" borderId="121" xfId="0" applyNumberFormat="1" applyFont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106" xfId="0" applyFont="1" applyFill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4" borderId="109" xfId="0" applyFont="1" applyFill="1" applyBorder="1" applyAlignment="1">
      <alignment horizontal="center" vertical="center"/>
    </xf>
    <xf numFmtId="0" fontId="0" fillId="4" borderId="106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5" borderId="109" xfId="0" applyFont="1" applyFill="1" applyBorder="1" applyAlignment="1">
      <alignment horizontal="center" vertical="center"/>
    </xf>
    <xf numFmtId="0" fontId="0" fillId="5" borderId="106" xfId="0" applyFont="1" applyFill="1" applyBorder="1" applyAlignment="1">
      <alignment horizontal="center" vertical="center"/>
    </xf>
    <xf numFmtId="0" fontId="0" fillId="6" borderId="109" xfId="0" applyFont="1" applyFill="1" applyBorder="1" applyAlignment="1">
      <alignment horizontal="center" vertical="center"/>
    </xf>
    <xf numFmtId="0" fontId="0" fillId="7" borderId="106" xfId="0" applyFont="1" applyFill="1" applyBorder="1" applyAlignment="1">
      <alignment horizontal="center" vertical="center"/>
    </xf>
    <xf numFmtId="0" fontId="0" fillId="8" borderId="109" xfId="0" applyFont="1" applyFill="1" applyBorder="1" applyAlignment="1">
      <alignment horizontal="center" vertical="center"/>
    </xf>
    <xf numFmtId="0" fontId="0" fillId="9" borderId="106" xfId="0" applyFont="1" applyFill="1" applyBorder="1" applyAlignment="1">
      <alignment horizontal="center" vertical="center"/>
    </xf>
    <xf numFmtId="0" fontId="0" fillId="10" borderId="109" xfId="0" applyFont="1" applyFill="1" applyBorder="1" applyAlignment="1">
      <alignment horizontal="center" vertical="center"/>
    </xf>
    <xf numFmtId="0" fontId="0" fillId="9" borderId="35" xfId="0" applyFont="1" applyFill="1" applyBorder="1" applyAlignment="1">
      <alignment horizontal="center" vertical="center"/>
    </xf>
    <xf numFmtId="49" fontId="6" fillId="0" borderId="116" xfId="0" applyNumberFormat="1" applyFont="1" applyBorder="1" applyAlignment="1">
      <alignment horizontal="center" vertical="center"/>
    </xf>
    <xf numFmtId="0" fontId="0" fillId="2" borderId="117" xfId="0" applyFont="1" applyFill="1" applyBorder="1" applyAlignment="1">
      <alignment horizontal="center" vertical="center"/>
    </xf>
    <xf numFmtId="0" fontId="0" fillId="2" borderId="118" xfId="0" applyFont="1" applyFill="1" applyBorder="1" applyAlignment="1">
      <alignment horizontal="center" vertical="center"/>
    </xf>
    <xf numFmtId="0" fontId="0" fillId="0" borderId="125" xfId="0" applyNumberFormat="1" applyFont="1" applyBorder="1" applyAlignment="1">
      <alignment horizontal="center" vertical="center"/>
    </xf>
    <xf numFmtId="0" fontId="0" fillId="0" borderId="124" xfId="0" applyFont="1" applyBorder="1" applyAlignment="1">
      <alignment horizontal="center" vertical="center"/>
    </xf>
    <xf numFmtId="0" fontId="0" fillId="0" borderId="126" xfId="0" applyFont="1" applyBorder="1" applyAlignment="1">
      <alignment horizontal="center" vertical="center"/>
    </xf>
    <xf numFmtId="49" fontId="6" fillId="0" borderId="121" xfId="0" applyNumberFormat="1" applyFont="1" applyBorder="1" applyAlignment="1">
      <alignment horizontal="center" vertical="center"/>
    </xf>
    <xf numFmtId="0" fontId="0" fillId="2" borderId="106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0" fillId="0" borderId="10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49" fontId="0" fillId="0" borderId="122" xfId="0" applyNumberFormat="1" applyFont="1" applyBorder="1" applyAlignment="1">
      <alignment horizontal="center" vertical="center"/>
    </xf>
    <xf numFmtId="0" fontId="0" fillId="0" borderId="123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0" fillId="0" borderId="64" xfId="0" applyFont="1" applyBorder="1" applyAlignment="1">
      <alignment vertical="center"/>
    </xf>
    <xf numFmtId="0" fontId="6" fillId="0" borderId="64" xfId="0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49" fontId="0" fillId="0" borderId="127" xfId="0" applyNumberFormat="1" applyFont="1" applyBorder="1" applyAlignment="1">
      <alignment horizontal="left"/>
    </xf>
    <xf numFmtId="49" fontId="7" fillId="0" borderId="127" xfId="0" applyNumberFormat="1" applyFont="1" applyBorder="1" applyAlignment="1">
      <alignment horizontal="left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FBE4D5"/>
      <rgbColor rgb="FF3F3F3F"/>
      <rgbColor rgb="FF00B0F0"/>
      <rgbColor rgb="FFFF093E"/>
      <rgbColor rgb="FFFF99FF"/>
      <rgbColor rgb="FFFFDF7F"/>
      <rgbColor rgb="FF92D050"/>
      <rgbColor rgb="FF78AC41"/>
      <rgbColor rgb="FFAAAAAA"/>
      <rgbColor rgb="FFDADADA"/>
      <rgbColor rgb="FFFFFFFF"/>
      <rgbColor rgb="FFDEEAF6"/>
      <rgbColor rgb="FFDDDDDD"/>
      <rgbColor rgb="FFE2EEDA"/>
      <rgbColor rgb="FFC8C8C8"/>
      <rgbColor rgb="FFD4D4D4"/>
      <rgbColor rgb="FFF2F2F2"/>
      <rgbColor rgb="FFD9E2F3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5"/>
  <sheetViews>
    <sheetView showGridLines="0" tabSelected="1" workbookViewId="0">
      <pane ySplit="5" topLeftCell="A19" activePane="bottomLeft" state="frozen"/>
      <selection pane="bottomLeft" activeCell="S1" sqref="S1:T1"/>
    </sheetView>
  </sheetViews>
  <sheetFormatPr defaultColWidth="8.875" defaultRowHeight="18" customHeight="1" x14ac:dyDescent="0.7"/>
  <cols>
    <col min="1" max="1" width="2.6875" style="1" customWidth="1"/>
    <col min="2" max="2" width="2.5" style="1" customWidth="1"/>
    <col min="3" max="3" width="7" style="1" customWidth="1"/>
    <col min="4" max="4" width="13" style="1" customWidth="1"/>
    <col min="5" max="5" width="2.6875" style="1" customWidth="1"/>
    <col min="6" max="6" width="9.6875" style="1" customWidth="1"/>
    <col min="7" max="7" width="2.6875" style="1" customWidth="1"/>
    <col min="8" max="8" width="9.6875" style="1" customWidth="1"/>
    <col min="9" max="9" width="2.6875" style="1" customWidth="1"/>
    <col min="10" max="10" width="9.6875" style="1" customWidth="1"/>
    <col min="11" max="11" width="2.6875" style="1" customWidth="1"/>
    <col min="12" max="12" width="9.6875" style="1" customWidth="1"/>
    <col min="13" max="13" width="2.6875" style="1" customWidth="1"/>
    <col min="14" max="14" width="9.6875" style="1" customWidth="1"/>
    <col min="15" max="15" width="2.6875" style="1" customWidth="1"/>
    <col min="16" max="16" width="9.6875" style="1" customWidth="1"/>
    <col min="17" max="17" width="6.375" style="1" customWidth="1"/>
    <col min="18" max="19" width="9.125" style="1" customWidth="1"/>
    <col min="20" max="20" width="15.625" style="1" customWidth="1"/>
    <col min="21" max="21" width="8.875" style="1" customWidth="1"/>
    <col min="22" max="16384" width="8.875" style="1"/>
  </cols>
  <sheetData>
    <row r="1" spans="1:20" ht="43.5" customHeight="1" thickTop="1" thickBot="1" x14ac:dyDescent="0.75">
      <c r="A1" s="2"/>
      <c r="B1" s="301" t="s">
        <v>74</v>
      </c>
      <c r="C1" s="302"/>
      <c r="D1" s="302"/>
      <c r="E1" s="302"/>
      <c r="F1" s="302"/>
      <c r="G1" s="302"/>
      <c r="H1" s="302"/>
      <c r="I1" s="302"/>
      <c r="J1" s="302"/>
      <c r="K1" s="302"/>
      <c r="L1" s="102"/>
      <c r="M1" s="103"/>
      <c r="N1" s="102" t="s">
        <v>71</v>
      </c>
      <c r="O1" s="102"/>
      <c r="P1" s="102"/>
      <c r="Q1" s="102"/>
      <c r="R1" s="103"/>
      <c r="S1" s="353" t="s">
        <v>81</v>
      </c>
      <c r="T1" s="352"/>
    </row>
    <row r="2" spans="1:20" ht="24.6" customHeight="1" thickTop="1" x14ac:dyDescent="0.7">
      <c r="A2" s="4"/>
      <c r="B2" s="221" t="s">
        <v>0</v>
      </c>
      <c r="C2" s="222"/>
      <c r="D2" s="223"/>
      <c r="E2" s="205" t="s">
        <v>80</v>
      </c>
      <c r="F2" s="206"/>
      <c r="G2" s="206"/>
      <c r="H2" s="206"/>
      <c r="I2" s="207" t="s">
        <v>1</v>
      </c>
      <c r="J2" s="206"/>
      <c r="K2" s="206"/>
      <c r="L2" s="206"/>
      <c r="M2" s="207" t="s">
        <v>2</v>
      </c>
      <c r="N2" s="206"/>
      <c r="O2" s="206"/>
      <c r="P2" s="208"/>
      <c r="Q2" s="5"/>
      <c r="R2" s="6" t="s">
        <v>3</v>
      </c>
      <c r="S2" s="2"/>
      <c r="T2" s="3"/>
    </row>
    <row r="3" spans="1:20" ht="26.45" customHeight="1" thickBot="1" x14ac:dyDescent="0.75">
      <c r="A3" s="4"/>
      <c r="B3" s="224" t="s">
        <v>4</v>
      </c>
      <c r="C3" s="225"/>
      <c r="D3" s="226"/>
      <c r="E3" s="209">
        <f>SUM(E6:H9)</f>
        <v>195</v>
      </c>
      <c r="F3" s="210"/>
      <c r="G3" s="210"/>
      <c r="H3" s="210"/>
      <c r="I3" s="211">
        <f>SUM(I6:L9)</f>
        <v>191</v>
      </c>
      <c r="J3" s="210"/>
      <c r="K3" s="210"/>
      <c r="L3" s="210"/>
      <c r="M3" s="211">
        <f>SUM(M6:P9)</f>
        <v>161</v>
      </c>
      <c r="N3" s="210"/>
      <c r="O3" s="210"/>
      <c r="P3" s="212"/>
      <c r="Q3" s="5"/>
      <c r="R3" s="2"/>
      <c r="S3" s="2"/>
      <c r="T3" s="3"/>
    </row>
    <row r="4" spans="1:20" ht="16.5" customHeight="1" x14ac:dyDescent="0.7">
      <c r="A4" s="4"/>
      <c r="B4" s="227" t="s">
        <v>5</v>
      </c>
      <c r="C4" s="228"/>
      <c r="D4" s="229"/>
      <c r="E4" s="230" t="s">
        <v>6</v>
      </c>
      <c r="F4" s="203"/>
      <c r="G4" s="202" t="s">
        <v>7</v>
      </c>
      <c r="H4" s="203"/>
      <c r="I4" s="202" t="s">
        <v>8</v>
      </c>
      <c r="J4" s="203"/>
      <c r="K4" s="202" t="s">
        <v>9</v>
      </c>
      <c r="L4" s="203"/>
      <c r="M4" s="202" t="s">
        <v>10</v>
      </c>
      <c r="N4" s="203"/>
      <c r="O4" s="202" t="s">
        <v>11</v>
      </c>
      <c r="P4" s="204"/>
      <c r="Q4" s="5"/>
      <c r="R4" s="6" t="s">
        <v>12</v>
      </c>
      <c r="S4" s="2"/>
      <c r="T4" s="3"/>
    </row>
    <row r="5" spans="1:20" ht="18.399999999999999" customHeight="1" thickBot="1" x14ac:dyDescent="0.75">
      <c r="A5" s="4"/>
      <c r="B5" s="252" t="s">
        <v>13</v>
      </c>
      <c r="C5" s="253"/>
      <c r="D5" s="254"/>
      <c r="E5" s="247"/>
      <c r="F5" s="253"/>
      <c r="G5" s="255"/>
      <c r="H5" s="255"/>
      <c r="I5" s="133"/>
      <c r="J5" s="133"/>
      <c r="K5" s="134"/>
      <c r="L5" s="135"/>
      <c r="M5" s="136"/>
      <c r="N5" s="137"/>
      <c r="O5" s="138"/>
      <c r="P5" s="139"/>
      <c r="Q5" s="5"/>
      <c r="R5" s="6" t="s">
        <v>14</v>
      </c>
      <c r="S5" s="2"/>
      <c r="T5" s="3"/>
    </row>
    <row r="6" spans="1:20" ht="18.399999999999999" customHeight="1" thickTop="1" x14ac:dyDescent="0.7">
      <c r="A6" s="4"/>
      <c r="B6" s="236" t="s">
        <v>15</v>
      </c>
      <c r="C6" s="237"/>
      <c r="D6" s="7" t="s">
        <v>16</v>
      </c>
      <c r="E6" s="238">
        <f>E39</f>
        <v>27</v>
      </c>
      <c r="F6" s="239"/>
      <c r="G6" s="240">
        <f>G39</f>
        <v>0</v>
      </c>
      <c r="H6" s="241"/>
      <c r="I6" s="242">
        <f>I39</f>
        <v>40</v>
      </c>
      <c r="J6" s="239"/>
      <c r="K6" s="240">
        <f>K39</f>
        <v>0</v>
      </c>
      <c r="L6" s="241"/>
      <c r="M6" s="242">
        <f>M39</f>
        <v>39</v>
      </c>
      <c r="N6" s="239"/>
      <c r="O6" s="240">
        <f>O39</f>
        <v>0</v>
      </c>
      <c r="P6" s="257"/>
      <c r="Q6" s="8"/>
      <c r="R6" s="9"/>
      <c r="S6" s="10"/>
      <c r="T6" s="3"/>
    </row>
    <row r="7" spans="1:20" ht="16.05" customHeight="1" x14ac:dyDescent="0.7">
      <c r="A7" s="4"/>
      <c r="B7" s="243"/>
      <c r="C7" s="244"/>
      <c r="D7" s="11" t="s">
        <v>17</v>
      </c>
      <c r="E7" s="245">
        <f>E67</f>
        <v>0</v>
      </c>
      <c r="F7" s="246"/>
      <c r="G7" s="124">
        <f>G67</f>
        <v>45</v>
      </c>
      <c r="H7" s="129"/>
      <c r="I7" s="248">
        <f>I67</f>
        <v>0</v>
      </c>
      <c r="J7" s="246"/>
      <c r="K7" s="124">
        <f>K67</f>
        <v>42</v>
      </c>
      <c r="L7" s="129"/>
      <c r="M7" s="248">
        <f>M67</f>
        <v>0</v>
      </c>
      <c r="N7" s="246"/>
      <c r="O7" s="124">
        <f>O67</f>
        <v>32</v>
      </c>
      <c r="P7" s="125"/>
      <c r="Q7" s="8"/>
      <c r="R7" s="9"/>
      <c r="S7" s="10"/>
      <c r="T7" s="3"/>
    </row>
    <row r="8" spans="1:20" ht="16.05" customHeight="1" x14ac:dyDescent="0.7">
      <c r="A8" s="4"/>
      <c r="B8" s="126" t="s">
        <v>18</v>
      </c>
      <c r="C8" s="127"/>
      <c r="D8" s="12" t="s">
        <v>19</v>
      </c>
      <c r="E8" s="128">
        <f>E97</f>
        <v>28</v>
      </c>
      <c r="F8" s="129"/>
      <c r="G8" s="124">
        <f>G97</f>
        <v>22</v>
      </c>
      <c r="H8" s="129"/>
      <c r="I8" s="124">
        <f>I97</f>
        <v>44</v>
      </c>
      <c r="J8" s="129"/>
      <c r="K8" s="124">
        <f>K97</f>
        <v>39</v>
      </c>
      <c r="L8" s="129"/>
      <c r="M8" s="124">
        <f>M97</f>
        <v>0</v>
      </c>
      <c r="N8" s="129"/>
      <c r="O8" s="124">
        <f>O97</f>
        <v>45</v>
      </c>
      <c r="P8" s="125"/>
      <c r="Q8" s="8"/>
      <c r="R8" s="9"/>
      <c r="S8" s="10"/>
      <c r="T8" s="3"/>
    </row>
    <row r="9" spans="1:20" ht="18.399999999999999" customHeight="1" thickBot="1" x14ac:dyDescent="0.75">
      <c r="A9" s="4"/>
      <c r="B9" s="234" t="s">
        <v>20</v>
      </c>
      <c r="C9" s="235"/>
      <c r="D9" s="13" t="s">
        <v>21</v>
      </c>
      <c r="E9" s="218">
        <f>E134</f>
        <v>73</v>
      </c>
      <c r="F9" s="131"/>
      <c r="G9" s="131"/>
      <c r="H9" s="219"/>
      <c r="I9" s="130">
        <f>I134</f>
        <v>26</v>
      </c>
      <c r="J9" s="131"/>
      <c r="K9" s="131"/>
      <c r="L9" s="219"/>
      <c r="M9" s="130">
        <f>M134</f>
        <v>45</v>
      </c>
      <c r="N9" s="131"/>
      <c r="O9" s="131"/>
      <c r="P9" s="132"/>
      <c r="Q9" s="8"/>
      <c r="R9" s="9"/>
      <c r="S9" s="10"/>
      <c r="T9" s="3"/>
    </row>
    <row r="10" spans="1:20" ht="18.399999999999999" customHeight="1" thickTop="1" thickBot="1" x14ac:dyDescent="0.75">
      <c r="A10" s="2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"/>
      <c r="R10" s="10"/>
      <c r="S10" s="10"/>
      <c r="T10" s="3"/>
    </row>
    <row r="11" spans="1:20" ht="23" customHeight="1" thickBot="1" x14ac:dyDescent="0.75">
      <c r="A11" s="16"/>
      <c r="B11" s="249" t="s">
        <v>24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1"/>
      <c r="Q11" s="17"/>
      <c r="R11" s="10"/>
      <c r="S11" s="10"/>
      <c r="T11" s="3"/>
    </row>
    <row r="12" spans="1:20" ht="16.5" customHeight="1" x14ac:dyDescent="0.7">
      <c r="A12" s="2"/>
      <c r="B12" s="99"/>
      <c r="C12" s="99"/>
      <c r="D12" s="99"/>
      <c r="E12" s="99"/>
      <c r="F12" s="109"/>
      <c r="G12" s="99"/>
      <c r="H12" s="109" t="s">
        <v>22</v>
      </c>
      <c r="I12" s="110"/>
      <c r="J12" s="111" t="s">
        <v>23</v>
      </c>
      <c r="K12" s="99"/>
      <c r="L12" s="112"/>
      <c r="M12" s="112"/>
      <c r="N12" s="99"/>
      <c r="O12" s="99"/>
      <c r="P12" s="99"/>
      <c r="Q12" s="10"/>
      <c r="R12" s="18"/>
      <c r="S12" s="18"/>
      <c r="T12" s="19"/>
    </row>
    <row r="13" spans="1:20" ht="23" customHeight="1" thickBot="1" x14ac:dyDescent="0.75">
      <c r="A13" s="20"/>
      <c r="B13" s="21" t="s">
        <v>25</v>
      </c>
      <c r="C13" s="22"/>
      <c r="D13" s="22"/>
      <c r="E13" s="22"/>
      <c r="F13" s="22"/>
      <c r="G13" s="22"/>
      <c r="H13" s="22"/>
      <c r="I13" s="22"/>
      <c r="J13" s="22"/>
      <c r="K13" s="22"/>
      <c r="L13" s="23" t="s">
        <v>26</v>
      </c>
      <c r="M13" s="22"/>
      <c r="N13" s="22"/>
      <c r="O13" s="22"/>
      <c r="P13" s="22"/>
      <c r="Q13" s="24"/>
      <c r="R13" s="25" t="s">
        <v>27</v>
      </c>
      <c r="S13" s="25" t="s">
        <v>28</v>
      </c>
      <c r="T13" s="26" t="s">
        <v>29</v>
      </c>
    </row>
    <row r="14" spans="1:20" ht="19.7" customHeight="1" thickTop="1" x14ac:dyDescent="0.7">
      <c r="A14" s="16"/>
      <c r="B14" s="121" t="s">
        <v>30</v>
      </c>
      <c r="C14" s="193" t="s">
        <v>31</v>
      </c>
      <c r="D14" s="27" t="s">
        <v>32</v>
      </c>
      <c r="E14" s="231">
        <v>6</v>
      </c>
      <c r="F14" s="232"/>
      <c r="G14" s="233"/>
      <c r="H14" s="233"/>
      <c r="I14" s="232">
        <v>5</v>
      </c>
      <c r="J14" s="232"/>
      <c r="K14" s="233"/>
      <c r="L14" s="233"/>
      <c r="M14" s="232">
        <v>0</v>
      </c>
      <c r="N14" s="232"/>
      <c r="O14" s="233"/>
      <c r="P14" s="256"/>
      <c r="Q14" s="28"/>
      <c r="R14" s="29">
        <f>SUM(E14:O14)</f>
        <v>11</v>
      </c>
      <c r="S14" s="30"/>
      <c r="T14" s="31"/>
    </row>
    <row r="15" spans="1:20" ht="16.05" customHeight="1" x14ac:dyDescent="0.7">
      <c r="A15" s="16"/>
      <c r="B15" s="122"/>
      <c r="C15" s="147"/>
      <c r="D15" s="32" t="s">
        <v>33</v>
      </c>
      <c r="E15" s="115" t="s">
        <v>34</v>
      </c>
      <c r="F15" s="35">
        <f>IF(E15="w",SUM(G14,I14,K14,M14,O14)+(E14*2),"")</f>
        <v>17</v>
      </c>
      <c r="G15" s="117"/>
      <c r="H15" s="34" t="str">
        <f>IF(G15="w",SUM(I14,K14,M14,O14,E14)+(G14*2),"")</f>
        <v/>
      </c>
      <c r="I15" s="116"/>
      <c r="J15" s="35" t="str">
        <f>IF(I15="w",SUM(K14,M14,O14,E14,G14)+(I14*2),"")</f>
        <v/>
      </c>
      <c r="K15" s="117"/>
      <c r="L15" s="34" t="str">
        <f>IF(K15="w",SUM(M14,O14,I14,G14,E14)+(K14*2),"")</f>
        <v/>
      </c>
      <c r="M15" s="116"/>
      <c r="N15" s="35" t="str">
        <f>IF(M15="w",SUM(O14,E14,G14,I14,K14)+(M14*2),"")</f>
        <v/>
      </c>
      <c r="O15" s="117"/>
      <c r="P15" s="36" t="str">
        <f>IF(O15="w",SUM(M14,K14,I14,G14,E14)+(O14*2),"")</f>
        <v/>
      </c>
      <c r="Q15" s="28"/>
      <c r="R15" s="29">
        <f>SUM(E15:P15)</f>
        <v>17</v>
      </c>
      <c r="S15" s="29">
        <f>IF($R15=0,$R14,0)</f>
        <v>0</v>
      </c>
      <c r="T15" s="37">
        <f>IF(R15=0,0,R15)</f>
        <v>17</v>
      </c>
    </row>
    <row r="16" spans="1:20" ht="19.350000000000001" customHeight="1" x14ac:dyDescent="0.7">
      <c r="A16" s="16"/>
      <c r="B16" s="122"/>
      <c r="C16" s="146" t="s">
        <v>35</v>
      </c>
      <c r="D16" s="32" t="s">
        <v>32</v>
      </c>
      <c r="E16" s="262">
        <v>2</v>
      </c>
      <c r="F16" s="163"/>
      <c r="G16" s="162"/>
      <c r="H16" s="162"/>
      <c r="I16" s="163">
        <v>2</v>
      </c>
      <c r="J16" s="163"/>
      <c r="K16" s="162"/>
      <c r="L16" s="162"/>
      <c r="M16" s="163">
        <v>4</v>
      </c>
      <c r="N16" s="163"/>
      <c r="O16" s="162"/>
      <c r="P16" s="263"/>
      <c r="Q16" s="28"/>
      <c r="R16" s="29">
        <f>SUM(E16:O16)</f>
        <v>8</v>
      </c>
      <c r="S16" s="30"/>
      <c r="T16" s="31"/>
    </row>
    <row r="17" spans="1:20" ht="16.05" customHeight="1" x14ac:dyDescent="0.7">
      <c r="A17" s="16"/>
      <c r="B17" s="122"/>
      <c r="C17" s="147"/>
      <c r="D17" s="32" t="s">
        <v>33</v>
      </c>
      <c r="E17" s="115"/>
      <c r="F17" s="35" t="str">
        <f>IF(E17="w",SUM(G16,I16,K16,M16,O16)+(E16*2),"")</f>
        <v/>
      </c>
      <c r="G17" s="117"/>
      <c r="H17" s="34" t="str">
        <f>IF(G17="w",SUM(I16,K16,M16,O16,E16)+(G16*2),"")</f>
        <v/>
      </c>
      <c r="I17" s="116"/>
      <c r="J17" s="35" t="str">
        <f>IF(I17="w",SUM(K16,M16,O16,E16,G16)+(I16*2),"")</f>
        <v/>
      </c>
      <c r="K17" s="117"/>
      <c r="L17" s="34" t="str">
        <f>IF(K17="w",SUM(M16,O16,I16,G16,E16)+(K16*2),"")</f>
        <v/>
      </c>
      <c r="M17" s="116" t="s">
        <v>34</v>
      </c>
      <c r="N17" s="35">
        <f>IF(M17="w",SUM(O16,E16,G16,I16,K16)+(M16*2),"")</f>
        <v>12</v>
      </c>
      <c r="O17" s="117"/>
      <c r="P17" s="36" t="str">
        <f>IF(O17="w",SUM(M16,K16,I16,G16,E16)+(O16*2),"")</f>
        <v/>
      </c>
      <c r="Q17" s="28"/>
      <c r="R17" s="29">
        <f>SUM(E17:P17)</f>
        <v>12</v>
      </c>
      <c r="S17" s="29">
        <f>IF($R17=0,SUM($R16,$S15),0)</f>
        <v>0</v>
      </c>
      <c r="T17" s="37">
        <f>IF(R17=0,0,R17)</f>
        <v>12</v>
      </c>
    </row>
    <row r="18" spans="1:20" ht="16.05" customHeight="1" x14ac:dyDescent="0.7">
      <c r="A18" s="16"/>
      <c r="B18" s="122"/>
      <c r="C18" s="147"/>
      <c r="D18" s="32" t="s">
        <v>36</v>
      </c>
      <c r="E18" s="146" t="str">
        <f>IF(AND(E17="w",$R15=0),SUM($R14,E14),"")</f>
        <v/>
      </c>
      <c r="F18" s="129"/>
      <c r="G18" s="258" t="str">
        <f>IF(AND(G17="w",$R15=0),SUM($R14,G14),"")</f>
        <v/>
      </c>
      <c r="H18" s="259"/>
      <c r="I18" s="260" t="str">
        <f>IF(AND(I17="w",$R15=0),SUM($R14,I14),"")</f>
        <v/>
      </c>
      <c r="J18" s="129"/>
      <c r="K18" s="258" t="str">
        <f>IF(AND(K17="w",$R15=0),SUM($R14,K14),"")</f>
        <v/>
      </c>
      <c r="L18" s="259"/>
      <c r="M18" s="260" t="str">
        <f>IF(AND(M17="w",$R15=0),SUM($R14,M14),"")</f>
        <v/>
      </c>
      <c r="N18" s="129"/>
      <c r="O18" s="258" t="str">
        <f>IF(AND(O17="w",$R15=0),SUM($R14,O14),"")</f>
        <v/>
      </c>
      <c r="P18" s="261"/>
      <c r="Q18" s="28"/>
      <c r="R18" s="29">
        <f>SUM(E18:O18)</f>
        <v>0</v>
      </c>
      <c r="S18" s="38"/>
      <c r="T18" s="37">
        <f>IF(R18=0,0,R18)</f>
        <v>0</v>
      </c>
    </row>
    <row r="19" spans="1:20" ht="19.350000000000001" customHeight="1" x14ac:dyDescent="0.7">
      <c r="A19" s="16"/>
      <c r="B19" s="122"/>
      <c r="C19" s="146" t="s">
        <v>37</v>
      </c>
      <c r="D19" s="32" t="s">
        <v>32</v>
      </c>
      <c r="E19" s="262">
        <v>4</v>
      </c>
      <c r="F19" s="163"/>
      <c r="G19" s="162"/>
      <c r="H19" s="162"/>
      <c r="I19" s="163">
        <v>4</v>
      </c>
      <c r="J19" s="163"/>
      <c r="K19" s="162"/>
      <c r="L19" s="162"/>
      <c r="M19" s="163">
        <v>2</v>
      </c>
      <c r="N19" s="163"/>
      <c r="O19" s="162"/>
      <c r="P19" s="263"/>
      <c r="Q19" s="28"/>
      <c r="R19" s="29">
        <f>SUM(E19:O19)</f>
        <v>10</v>
      </c>
      <c r="S19" s="30"/>
      <c r="T19" s="31"/>
    </row>
    <row r="20" spans="1:20" ht="16.05" customHeight="1" x14ac:dyDescent="0.7">
      <c r="A20" s="16"/>
      <c r="B20" s="122"/>
      <c r="C20" s="147"/>
      <c r="D20" s="32" t="s">
        <v>33</v>
      </c>
      <c r="E20" s="115"/>
      <c r="F20" s="35" t="str">
        <f>IF(E20="w",SUM(G19,I19,K19,M19,O19)+(E19*2),"")</f>
        <v/>
      </c>
      <c r="G20" s="117"/>
      <c r="H20" s="34" t="str">
        <f>IF(G20="w",SUM(I19,K19,M19,O19,E19)+(G19*2),"")</f>
        <v/>
      </c>
      <c r="I20" s="116"/>
      <c r="J20" s="35" t="str">
        <f>IF(I20="w",SUM(K19,M19,O19,E19,G19)+(I19*2),"")</f>
        <v/>
      </c>
      <c r="K20" s="117"/>
      <c r="L20" s="34" t="str">
        <f>IF(K20="w",SUM(M19,O19,I19,G19,E19)+(K19*2),"")</f>
        <v/>
      </c>
      <c r="M20" s="116" t="s">
        <v>34</v>
      </c>
      <c r="N20" s="35">
        <f>IF(M20="w",SUM(O19,E19,G19,I19,K19)+(M19*2),"")</f>
        <v>12</v>
      </c>
      <c r="O20" s="117"/>
      <c r="P20" s="36" t="str">
        <f>IF(O20="w",SUM(M19,K19,I19,G19,E19)+(O19*2),"")</f>
        <v/>
      </c>
      <c r="Q20" s="28"/>
      <c r="R20" s="29">
        <f>SUM(E20:P20)</f>
        <v>12</v>
      </c>
      <c r="S20" s="29">
        <f>IF($R20=0,SUM($R19,$S17),0)</f>
        <v>0</v>
      </c>
      <c r="T20" s="37">
        <f>IF(R20=0,0,R20)</f>
        <v>12</v>
      </c>
    </row>
    <row r="21" spans="1:20" ht="16.05" customHeight="1" x14ac:dyDescent="0.7">
      <c r="A21" s="16"/>
      <c r="B21" s="122"/>
      <c r="C21" s="147"/>
      <c r="D21" s="32" t="s">
        <v>36</v>
      </c>
      <c r="E21" s="146" t="str">
        <f>IF(AND(E20="w",$R17=0,$R15=0),SUM($R16,E16,$R14,E14),IF(AND(E20="w",$R17=0),SUM($R16,E16),""))</f>
        <v/>
      </c>
      <c r="F21" s="129"/>
      <c r="G21" s="258" t="str">
        <f>IF(AND(G20="w",$R17=0,$R15=0),SUM($R16,G16,$R14,G14),IF(AND(G20="w",$R17=0),SUM($R16,G16),""))</f>
        <v/>
      </c>
      <c r="H21" s="259"/>
      <c r="I21" s="260" t="str">
        <f>IF(AND(I20="w",$R17=0,$R15=0),SUM($R16,I16,$R14,I14),IF(AND(I20="w",$R17=0),SUM($R16,I16),""))</f>
        <v/>
      </c>
      <c r="J21" s="129"/>
      <c r="K21" s="258" t="str">
        <f>IF(AND(K20="w",$R17=0,$R15=0),SUM($R16,K16,$R14,K14),IF(AND(K20="w",$R17=0),SUM($R16,K16),""))</f>
        <v/>
      </c>
      <c r="L21" s="259"/>
      <c r="M21" s="260" t="str">
        <f>IF(AND(M20="w",$R17=0,$R15=0),SUM($R16,M16,$R14,M14),IF(AND(M20="w",$R17=0),SUM($R16,M16),""))</f>
        <v/>
      </c>
      <c r="N21" s="129"/>
      <c r="O21" s="258" t="str">
        <f>IF(AND(O20="w",$R17=0,$R15=0),SUM($R16,O16,$R14,O14),IF(AND(O20="w",$R17=0),SUM($R16,O16),""))</f>
        <v/>
      </c>
      <c r="P21" s="261"/>
      <c r="Q21" s="28"/>
      <c r="R21" s="29">
        <f>SUM(E21:O21)</f>
        <v>0</v>
      </c>
      <c r="S21" s="38"/>
      <c r="T21" s="37">
        <f>IF(R21=0,0,R21)</f>
        <v>0</v>
      </c>
    </row>
    <row r="22" spans="1:20" ht="19.350000000000001" customHeight="1" x14ac:dyDescent="0.7">
      <c r="A22" s="16"/>
      <c r="B22" s="122"/>
      <c r="C22" s="146" t="s">
        <v>38</v>
      </c>
      <c r="D22" s="32" t="s">
        <v>32</v>
      </c>
      <c r="E22" s="262">
        <v>3</v>
      </c>
      <c r="F22" s="163"/>
      <c r="G22" s="162"/>
      <c r="H22" s="162"/>
      <c r="I22" s="163">
        <v>3</v>
      </c>
      <c r="J22" s="163"/>
      <c r="K22" s="162"/>
      <c r="L22" s="162"/>
      <c r="M22" s="163">
        <v>3</v>
      </c>
      <c r="N22" s="163"/>
      <c r="O22" s="162"/>
      <c r="P22" s="263"/>
      <c r="Q22" s="28"/>
      <c r="R22" s="29">
        <f>SUM(E22:O22)</f>
        <v>9</v>
      </c>
      <c r="S22" s="30"/>
      <c r="T22" s="31"/>
    </row>
    <row r="23" spans="1:20" ht="16.05" customHeight="1" x14ac:dyDescent="0.7">
      <c r="A23" s="16"/>
      <c r="B23" s="122"/>
      <c r="C23" s="147"/>
      <c r="D23" s="32" t="s">
        <v>33</v>
      </c>
      <c r="E23" s="115"/>
      <c r="F23" s="35" t="str">
        <f>IF(E23="w",SUM(G22,I22,K22,M22,O22)+(E22*2),"")</f>
        <v/>
      </c>
      <c r="G23" s="117"/>
      <c r="H23" s="34" t="str">
        <f>IF(G23="w",SUM(I22,K22,M22,O22,E22)+(G22*2),"")</f>
        <v/>
      </c>
      <c r="I23" s="116"/>
      <c r="J23" s="35" t="str">
        <f>IF(I23="w",SUM(K22,M22,O22,E22,G22)+(I22*2),"")</f>
        <v/>
      </c>
      <c r="K23" s="117"/>
      <c r="L23" s="34" t="str">
        <f>IF(K23="w",SUM(M22,O22,I22,G22,E22)+(K22*2),"")</f>
        <v/>
      </c>
      <c r="M23" s="116"/>
      <c r="N23" s="35" t="str">
        <f>IF(M23="w",SUM(O22,E22,G22,I22,K22)+(M22*2),"")</f>
        <v/>
      </c>
      <c r="O23" s="117"/>
      <c r="P23" s="36" t="str">
        <f>IF(O23="w",SUM(M22,K22,I22,G22,E22)+(O22*2),"")</f>
        <v/>
      </c>
      <c r="Q23" s="28"/>
      <c r="R23" s="29">
        <f>SUM(E23:P23)</f>
        <v>0</v>
      </c>
      <c r="S23" s="29">
        <f>IF($R23=0,SUM($R22,$S20),0)</f>
        <v>9</v>
      </c>
      <c r="T23" s="37">
        <f>IF(R23=0,0,R23)</f>
        <v>0</v>
      </c>
    </row>
    <row r="24" spans="1:20" ht="18.399999999999999" customHeight="1" thickBot="1" x14ac:dyDescent="0.75">
      <c r="A24" s="16"/>
      <c r="B24" s="122"/>
      <c r="C24" s="247"/>
      <c r="D24" s="39" t="s">
        <v>36</v>
      </c>
      <c r="E24" s="269" t="str">
        <f>IF(AND(E23="w",$R20=0,$R17=0,$R15=0),SUM($R19,E19,$R16,E16,$R14,E14),IF(AND(E23="w",$R20=0,$R17=0),SUM($R19,E19,$R16,E16),IF(AND(E23="w",$R20=0),SUM($R19,E19),"")))</f>
        <v/>
      </c>
      <c r="F24" s="267"/>
      <c r="G24" s="264" t="str">
        <f>IF(AND(G23="w",$R20=0,$R17=0,$R15=0),SUM($R19,G19,$R16,G16,$R14,G14),IF(AND(G23="w",$R20=0,$R17=0),SUM($R19,G19,$R16,G16),IF(AND(G23="w",$R20=0),SUM($R19,G19),"")))</f>
        <v/>
      </c>
      <c r="H24" s="268"/>
      <c r="I24" s="266" t="str">
        <f>IF(AND(I23="w",$R20=0,$R17=0,$R15=0),SUM($R19,I19,$R16,I16,$R14,I14),IF(AND(I23="w",$R20=0,$R17=0),SUM($R19,I19,$R16,I16),IF(AND(I23="w",$R20=0),SUM($R19,I19),"")))</f>
        <v/>
      </c>
      <c r="J24" s="267"/>
      <c r="K24" s="264" t="str">
        <f>IF(AND(K23="w",$R20=0,$R17=0,$R15=0),SUM($R19,K19,$R16,K16,$R14,K14),IF(AND(K23="w",$R20=0,$R17=0),SUM($R19,K19,$R16,K16),IF(AND(K23="w",$R20=0),SUM($R19,K19),"")))</f>
        <v/>
      </c>
      <c r="L24" s="268"/>
      <c r="M24" s="266" t="str">
        <f>IF(AND(M23="w",$R20=0,$R17=0,$R15=0),SUM($R19,M19,$R16,M16,$R14,M14),IF(AND(M23="w",$R20=0,$R17=0),SUM($R19,M19,$R16,M16),IF(AND(M23="w",$R20=0),SUM($R19,M19),"")))</f>
        <v/>
      </c>
      <c r="N24" s="267"/>
      <c r="O24" s="264" t="str">
        <f>IF(AND(O23="w",$R20=0,$R17=0,$R15=0),SUM($R19,O19,$R16,O16,$R14,O14),IF(AND(O23="w",$R20=0,$R17=0),SUM($R19,O19,$R16,O16),IF(AND(O23="w",$R20=0),SUM($R19,O19),"")))</f>
        <v/>
      </c>
      <c r="P24" s="265"/>
      <c r="Q24" s="28"/>
      <c r="R24" s="29">
        <f>SUM(E24:O24)</f>
        <v>0</v>
      </c>
      <c r="S24" s="38"/>
      <c r="T24" s="37">
        <f>IF(R24=0,0,R24)</f>
        <v>0</v>
      </c>
    </row>
    <row r="25" spans="1:20" ht="18.399999999999999" customHeight="1" thickTop="1" x14ac:dyDescent="0.7">
      <c r="A25" s="16"/>
      <c r="B25" s="122"/>
      <c r="C25" s="185" t="s">
        <v>39</v>
      </c>
      <c r="D25" s="186"/>
      <c r="E25" s="217">
        <v>1</v>
      </c>
      <c r="F25" s="206"/>
      <c r="G25" s="272"/>
      <c r="H25" s="272"/>
      <c r="I25" s="206">
        <v>0</v>
      </c>
      <c r="J25" s="206"/>
      <c r="K25" s="272"/>
      <c r="L25" s="272"/>
      <c r="M25" s="206">
        <v>1</v>
      </c>
      <c r="N25" s="206"/>
      <c r="O25" s="272"/>
      <c r="P25" s="273"/>
      <c r="Q25" s="28"/>
      <c r="R25" s="30"/>
      <c r="S25" s="30"/>
      <c r="T25" s="31"/>
    </row>
    <row r="26" spans="1:20" ht="18.399999999999999" customHeight="1" thickBot="1" x14ac:dyDescent="0.75">
      <c r="A26" s="16"/>
      <c r="B26" s="123"/>
      <c r="C26" s="187"/>
      <c r="D26" s="188"/>
      <c r="E26" s="189">
        <v>0</v>
      </c>
      <c r="F26" s="190"/>
      <c r="G26" s="270"/>
      <c r="H26" s="270"/>
      <c r="I26" s="190">
        <v>0</v>
      </c>
      <c r="J26" s="190"/>
      <c r="K26" s="270"/>
      <c r="L26" s="270"/>
      <c r="M26" s="190">
        <v>0</v>
      </c>
      <c r="N26" s="190"/>
      <c r="O26" s="270"/>
      <c r="P26" s="271"/>
      <c r="Q26" s="28"/>
      <c r="R26" s="25" t="s">
        <v>27</v>
      </c>
      <c r="S26" s="25" t="s">
        <v>28</v>
      </c>
      <c r="T26" s="26" t="s">
        <v>29</v>
      </c>
    </row>
    <row r="27" spans="1:20" ht="19.350000000000001" customHeight="1" thickTop="1" x14ac:dyDescent="0.7">
      <c r="A27" s="16"/>
      <c r="B27" s="121" t="s">
        <v>40</v>
      </c>
      <c r="C27" s="193" t="s">
        <v>41</v>
      </c>
      <c r="D27" s="27" t="s">
        <v>32</v>
      </c>
      <c r="E27" s="231">
        <v>1</v>
      </c>
      <c r="F27" s="232"/>
      <c r="G27" s="233"/>
      <c r="H27" s="233"/>
      <c r="I27" s="232">
        <v>6</v>
      </c>
      <c r="J27" s="232"/>
      <c r="K27" s="233"/>
      <c r="L27" s="233"/>
      <c r="M27" s="232">
        <v>1</v>
      </c>
      <c r="N27" s="232"/>
      <c r="O27" s="233"/>
      <c r="P27" s="256"/>
      <c r="Q27" s="28"/>
      <c r="R27" s="29">
        <f>SUM(E27:O27)</f>
        <v>8</v>
      </c>
      <c r="S27" s="30"/>
      <c r="T27" s="31"/>
    </row>
    <row r="28" spans="1:20" ht="16.05" customHeight="1" x14ac:dyDescent="0.7">
      <c r="A28" s="16"/>
      <c r="B28" s="122"/>
      <c r="C28" s="147"/>
      <c r="D28" s="32" t="s">
        <v>33</v>
      </c>
      <c r="E28" s="115"/>
      <c r="F28" s="35" t="str">
        <f>IF(E28="w",SUM(G27,I27,K27,M27,O27)+(E27*2),"")</f>
        <v/>
      </c>
      <c r="G28" s="117"/>
      <c r="H28" s="34" t="str">
        <f>IF(G28="w",SUM(I27,K27,M27,O27,E27)+(G27*2),"")</f>
        <v/>
      </c>
      <c r="I28" s="116" t="s">
        <v>34</v>
      </c>
      <c r="J28" s="35">
        <f>IF(I28="w",SUM(K27,M27,O27,E27,G27)+(I27*2),"")</f>
        <v>14</v>
      </c>
      <c r="K28" s="117"/>
      <c r="L28" s="34" t="str">
        <f>IF(K28="w",SUM(M27,O27,I27,G27,E27)+(K27*2),"")</f>
        <v/>
      </c>
      <c r="M28" s="116"/>
      <c r="N28" s="35" t="str">
        <f>IF(M28="w",SUM(O27,E27,G27,I27,K27)+(M27*2),"")</f>
        <v/>
      </c>
      <c r="O28" s="117"/>
      <c r="P28" s="36" t="str">
        <f>IF(O28="w",SUM(M27,K27,I27,G27,E27)+(O27*2),"")</f>
        <v/>
      </c>
      <c r="Q28" s="28"/>
      <c r="R28" s="29">
        <f>SUM(E28:P28)</f>
        <v>14</v>
      </c>
      <c r="S28" s="29">
        <f>IF($R28=0,SUM($R27,$S23),0)</f>
        <v>0</v>
      </c>
      <c r="T28" s="37">
        <f>IF(R28=0,0,R28)</f>
        <v>14</v>
      </c>
    </row>
    <row r="29" spans="1:20" ht="16.05" customHeight="1" x14ac:dyDescent="0.7">
      <c r="A29" s="16"/>
      <c r="B29" s="122"/>
      <c r="C29" s="147"/>
      <c r="D29" s="32" t="s">
        <v>36</v>
      </c>
      <c r="E29" s="146" t="str">
        <f>IF(AND(E28="w",$R23=0,$R20=0,$R17=0,$R15=0),SUM($R22,E22,$R19,E19,$R16,E16,$R14,E14),IF(AND(E28="w",$R23=0,$R20=0,$R17=0),SUM($R22,E22,$R19,E19,$R16,E16),IF(AND(E28="w",$R23=0,$R20=0),SUM($R22,E22,$R19,E19),IF(AND(E28="w",$R23=0),SUM($R22,E22),""))))</f>
        <v/>
      </c>
      <c r="F29" s="129"/>
      <c r="G29" s="258" t="str">
        <f>IF(AND(G28="w",$R23=0,$R20=0,$R17=0,$R15=0),SUM($R22,G22,$R19,G19,$R16,G16,$R14,G14),IF(AND(G28="w",$R23=0,$R20=0,$R17=0),SUM($R22,G22,$R19,G19,$R16,G16),IF(AND(G28="w",$R23=0,$R20=0),SUM($R22,G22,$R19,G19),IF(AND(G28="w",$R23=0),SUM($R22,G22),""))))</f>
        <v/>
      </c>
      <c r="H29" s="259"/>
      <c r="I29" s="260">
        <f>IF(AND(I28="w",$R23=0,$R20=0,$R17=0,$R15=0),SUM($R22,I22,$R19,I19,$R16,I16,$R14,I14),IF(AND(I28="w",$R23=0,$R20=0,$R17=0),SUM($R22,I22,$R19,I19,$R16,I16),IF(AND(I28="w",$R23=0,$R20=0),SUM($R22,I22,$R19,I19),IF(AND(I28="w",$R23=0),SUM($R22,I22),""))))</f>
        <v>12</v>
      </c>
      <c r="J29" s="129"/>
      <c r="K29" s="258" t="str">
        <f>IF(AND(K28="w",$R23=0,$R20=0,$R17=0,$R15=0),SUM($R22,K22,$R19,K19,$R16,K16,$R14,K14),IF(AND(K28="w",$R23=0,$R20=0,$R17=0),SUM($R22,K22,$R19,K19,$R16,K16),IF(AND(K28="w",$R23=0,$R20=0),SUM($R22,K22,$R19,K19),IF(AND(K28="w",$R23=0),SUM($R22,K22),""))))</f>
        <v/>
      </c>
      <c r="L29" s="259"/>
      <c r="M29" s="260" t="str">
        <f>IF(AND(M28="w",$R23=0,$R20=0,$R17=0,$R15=0),SUM($R22,M22,$R19,M19,$R16,M16,$R14,M14),IF(AND(M28="w",$R23=0,$R20=0,$R17=0),SUM($R22,M22,$R19,M19,$R16,M16),IF(AND(M28="w",$R23=0,$R20=0),SUM($R22,M22,$R19,M19),IF(AND(M28="w",$R23=0),SUM($R22,M22),""))))</f>
        <v/>
      </c>
      <c r="N29" s="129"/>
      <c r="O29" s="258" t="str">
        <f>IF(AND(O28="w",$R23=0,$R20=0,$R17=0,$R15=0),SUM($R22,O22,$R19,O19,$R16,O16,$R14,O14),IF(AND(O28="w",$R23=0,$R20=0,$R17=0),SUM($R22,O22,$R19,O19,$R16,O16),IF(AND(O28="w",$R23=0,$R20=0),SUM($R22,O22,$R19,O19),IF(AND(O28="w",$R23=0),SUM($R22,O22),""))))</f>
        <v/>
      </c>
      <c r="P29" s="261"/>
      <c r="Q29" s="28"/>
      <c r="R29" s="29">
        <f>SUM(E29:O29)</f>
        <v>12</v>
      </c>
      <c r="S29" s="38"/>
      <c r="T29" s="37">
        <f>IF(R29=0,0,R29)</f>
        <v>12</v>
      </c>
    </row>
    <row r="30" spans="1:20" ht="19.350000000000001" customHeight="1" x14ac:dyDescent="0.7">
      <c r="A30" s="16"/>
      <c r="B30" s="122"/>
      <c r="C30" s="146" t="s">
        <v>42</v>
      </c>
      <c r="D30" s="32" t="s">
        <v>32</v>
      </c>
      <c r="E30" s="262">
        <v>3</v>
      </c>
      <c r="F30" s="163"/>
      <c r="G30" s="162"/>
      <c r="H30" s="162"/>
      <c r="I30" s="163">
        <v>0</v>
      </c>
      <c r="J30" s="163"/>
      <c r="K30" s="162"/>
      <c r="L30" s="162"/>
      <c r="M30" s="163">
        <v>6</v>
      </c>
      <c r="N30" s="163"/>
      <c r="O30" s="162"/>
      <c r="P30" s="263"/>
      <c r="Q30" s="28"/>
      <c r="R30" s="29">
        <f>SUM(E30:O30)</f>
        <v>9</v>
      </c>
      <c r="S30" s="30"/>
      <c r="T30" s="31"/>
    </row>
    <row r="31" spans="1:20" ht="16.05" customHeight="1" x14ac:dyDescent="0.7">
      <c r="A31" s="16"/>
      <c r="B31" s="122"/>
      <c r="C31" s="147"/>
      <c r="D31" s="32" t="s">
        <v>33</v>
      </c>
      <c r="E31" s="115"/>
      <c r="F31" s="35" t="str">
        <f>IF(E31="w",SUM(G30,I30,K30,M30,O30)+(E30*2),"")</f>
        <v/>
      </c>
      <c r="G31" s="117"/>
      <c r="H31" s="34" t="str">
        <f>IF(G31="w",SUM(I30,K30,M30,O30,E30)+(G30*2),"")</f>
        <v/>
      </c>
      <c r="I31" s="116"/>
      <c r="J31" s="35" t="str">
        <f>IF(I31="w",SUM(K30,M30,O30,E30,G30)+(I30*2),"")</f>
        <v/>
      </c>
      <c r="K31" s="117"/>
      <c r="L31" s="34" t="str">
        <f>IF(K31="w",SUM(M30,O30,I30,G30,E30)+(K30*2),"")</f>
        <v/>
      </c>
      <c r="M31" s="116" t="s">
        <v>34</v>
      </c>
      <c r="N31" s="35">
        <f>IF(M31="w",SUM(O30,E30,G30,I30,K30)+(M30*2),"")</f>
        <v>15</v>
      </c>
      <c r="O31" s="117"/>
      <c r="P31" s="36" t="str">
        <f>IF(O31="w",SUM(M30,K30,I30,G30,E30)+(O30*2),"")</f>
        <v/>
      </c>
      <c r="Q31" s="28"/>
      <c r="R31" s="29">
        <f>SUM(E31:P31)</f>
        <v>15</v>
      </c>
      <c r="S31" s="29">
        <f>IF($R31=0,SUM($R30,$S28),0)</f>
        <v>0</v>
      </c>
      <c r="T31" s="37">
        <f>IF(R31=0,0,R31)</f>
        <v>15</v>
      </c>
    </row>
    <row r="32" spans="1:20" ht="16.05" customHeight="1" x14ac:dyDescent="0.7">
      <c r="A32" s="16"/>
      <c r="B32" s="122"/>
      <c r="C32" s="147"/>
      <c r="D32" s="32" t="s">
        <v>36</v>
      </c>
      <c r="E32" s="146" t="str">
        <f>IF(AND(E31="w",$R28=0,$R23=0,$R20=0,$R17=0,$R15=0),SUM($R27,E27,$R22,E22,$R19,E19,$R16,E16,$R14,E14),IF(AND(E31="w",$R28=0,$R23=0,$R20=0,$R17=0),SUM($R27,E27,$R22,E22,$R19,E19,$R16,E16),IF(AND(E31="w",$R28=0,$R23=0,$R20=0),SUM($R27,E27,$R22,E22,$R19,E19),IF(AND(E31="w",$R28=0,$R23=0),SUM($R27,E27,$R22,E22),IF(AND(E31="w",$R28=0),SUM($R27,E27),"")))))</f>
        <v/>
      </c>
      <c r="F32" s="129"/>
      <c r="G32" s="258" t="str">
        <f>IF(AND(G31="w",$R28=0,$R23=0,$R20=0,$R17=0,$R15=0),SUM($R27,G27,$R22,G22,$R19,G19,$R16,G16,$R14,G14),IF(AND(G31="w",$R28=0,$R23=0,$R20=0,$R17=0),SUM($R27,G27,$R22,G22,$R19,G19,$R16,G16),IF(AND(G31="w",$R28=0,$R23=0,$R20=0),SUM($R27,G27,$R22,G22,$R19,G19),IF(AND(G31="w",$R28=0,$R23=0),SUM($R27,G27,$R22,G22),IF(AND(G31="w",$R28=0),SUM($R27,G27),"")))))</f>
        <v/>
      </c>
      <c r="H32" s="259"/>
      <c r="I32" s="260" t="str">
        <f>IF(AND(I31="w",$R28=0,$R23=0,$R20=0,$R17=0,$R15=0),SUM($R27,I27,$R22,I22,$R19,I19,$R16,I16,$R14,I14),IF(AND(I31="w",$R28=0,$R23=0,$R20=0,$R17=0),SUM($R27,I27,$R22,I22,$R19,I19,$R16,I16),IF(AND(I31="w",$R28=0,$R23=0,$R20=0),SUM($R27,I27,$R22,I22,$R19,I19),IF(AND(I31="w",$R28=0,$R23=0),SUM($R27,I27,$R22,I22),IF(AND(I31="w",$R28=0),SUM($R27,I27),"")))))</f>
        <v/>
      </c>
      <c r="J32" s="129"/>
      <c r="K32" s="258" t="str">
        <f>IF(AND(K31="w",$R28=0,$R23=0,$R20=0,$R17=0,$R15=0),SUM($R27,K27,$R22,K22,$R19,K19,$R16,K16,$R14,K14),IF(AND(K31="w",$R28=0,$R23=0,$R20=0,$R17=0),SUM($R27,K27,$R22,K22,$R19,K19,$R16,K16),IF(AND(K31="w",$R28=0,$R23=0,$R20=0),SUM($R27,K27,$R22,K22,$R19,K19),IF(AND(K31="w",$R28=0,$R23=0),SUM($R27,K27,$R22,K22),IF(AND(K31="w",$R28=0),SUM($R27,K27),"")))))</f>
        <v/>
      </c>
      <c r="L32" s="259"/>
      <c r="M32" s="260" t="str">
        <f>IF(AND(M31="w",$R28=0,$R23=0,$R20=0,$R17=0,$R15=0),SUM($R27,M27,$R22,M22,$R19,M19,$R16,M16,$R14,M14),IF(AND(M31="w",$R28=0,$R23=0,$R20=0,$R17=0),SUM($R27,M27,$R22,M22,$R19,M19,$R16,M16),IF(AND(M31="w",$R28=0,$R23=0,$R20=0),SUM($R27,M27,$R22,M22,$R19,M19),IF(AND(M31="w",$R28=0,$R23=0),SUM($R27,M27,$R22,M22),IF(AND(M31="w",$R28=0),SUM($R27,M27),"")))))</f>
        <v/>
      </c>
      <c r="N32" s="129"/>
      <c r="O32" s="258" t="str">
        <f>IF(AND(O31="w",$R28=0,$R23=0,$R20=0,$R17=0,$R15=0),SUM($R27,O27,$R22,O22,$R19,O19,$R16,O16,$R14,O14),IF(AND(O31="w",$R28=0,$R23=0,$R20=0,$R17=0),SUM($R27,O27,$R22,O22,$R19,O19,$R16,O16),IF(AND(O31="w",$R28=0,$R23=0,$R20=0),SUM($R27,O27,$R22,O22,$R19,O19),IF(AND(O31="w",$R28=0,$R23=0),SUM($R27,O27,$R22,O22),IF(AND(O31="w",$R28=0),SUM($R27,O27),"")))))</f>
        <v/>
      </c>
      <c r="P32" s="261"/>
      <c r="Q32" s="28"/>
      <c r="R32" s="29">
        <f>SUM(E32:O32)</f>
        <v>0</v>
      </c>
      <c r="S32" s="38"/>
      <c r="T32" s="37">
        <f>IF(R32=0,0,R32)</f>
        <v>0</v>
      </c>
    </row>
    <row r="33" spans="1:20" ht="19.350000000000001" customHeight="1" x14ac:dyDescent="0.7">
      <c r="A33" s="16"/>
      <c r="B33" s="122"/>
      <c r="C33" s="146" t="s">
        <v>43</v>
      </c>
      <c r="D33" s="32" t="s">
        <v>32</v>
      </c>
      <c r="E33" s="262">
        <v>5</v>
      </c>
      <c r="F33" s="163"/>
      <c r="G33" s="162"/>
      <c r="H33" s="162"/>
      <c r="I33" s="163">
        <v>2</v>
      </c>
      <c r="J33" s="163"/>
      <c r="K33" s="162"/>
      <c r="L33" s="162"/>
      <c r="M33" s="163">
        <v>5</v>
      </c>
      <c r="N33" s="163"/>
      <c r="O33" s="162"/>
      <c r="P33" s="263"/>
      <c r="Q33" s="28"/>
      <c r="R33" s="29">
        <f>SUM(E33:O33)</f>
        <v>12</v>
      </c>
      <c r="S33" s="30"/>
      <c r="T33" s="31"/>
    </row>
    <row r="34" spans="1:20" ht="16.05" customHeight="1" x14ac:dyDescent="0.7">
      <c r="A34" s="16"/>
      <c r="B34" s="122"/>
      <c r="C34" s="147"/>
      <c r="D34" s="32" t="s">
        <v>33</v>
      </c>
      <c r="E34" s="115"/>
      <c r="F34" s="35" t="str">
        <f>IF(E34="w",SUM(G33,I33,K33,M33,O33)+(E33*2),"")</f>
        <v/>
      </c>
      <c r="G34" s="117"/>
      <c r="H34" s="34" t="str">
        <f>IF(G34="w",SUM(I33,K33,M33,O33,E33)+(G33*2),"")</f>
        <v/>
      </c>
      <c r="I34" s="116" t="s">
        <v>34</v>
      </c>
      <c r="J34" s="35">
        <f>IF(I34="w",SUM(K33,M33,O33,E33,G33)+(I33*2),"")</f>
        <v>14</v>
      </c>
      <c r="K34" s="117"/>
      <c r="L34" s="34" t="str">
        <f>IF(K34="w",SUM(M33,O33,I33,G33,E33)+(K33*2),"")</f>
        <v/>
      </c>
      <c r="M34" s="116"/>
      <c r="N34" s="35" t="str">
        <f>IF(M34="w",SUM(O33,E33,G33,I33,K33)+(M33*2),"")</f>
        <v/>
      </c>
      <c r="O34" s="117"/>
      <c r="P34" s="36" t="str">
        <f>IF(O34="w",SUM(M33,K33,I33,G33,E33)+(O33*2),"")</f>
        <v/>
      </c>
      <c r="Q34" s="28"/>
      <c r="R34" s="29">
        <f>SUM(E34:P34)</f>
        <v>14</v>
      </c>
      <c r="S34" s="29">
        <f>IF($R34=0,SUM($R33,$S31),0)</f>
        <v>0</v>
      </c>
      <c r="T34" s="37">
        <f>IF(R34=0,0,R34)</f>
        <v>14</v>
      </c>
    </row>
    <row r="35" spans="1:20" ht="16.05" customHeight="1" x14ac:dyDescent="0.7">
      <c r="A35" s="16"/>
      <c r="B35" s="122"/>
      <c r="C35" s="147"/>
      <c r="D35" s="32" t="s">
        <v>36</v>
      </c>
      <c r="E35" s="146" t="str">
        <f>IF(AND(E34="w",$R31=0,$R28=0,$R23=0,$R20=0,$R17=0,$R15=0),SUM($R30,E30,$R27,E27,$R22,E22,$R19,E19,$R16,E16,$R14,E14),IF(AND(E34="w",$R31=0,$R28=0,$R23=0,$R20=0,$R17=0),SUM($R30,E30,$R27,E27,$R22,E22,$R19,E19,$R16,E16),IF(AND(E34="w",$R31=0,$R28=0,$R23=0,$R20=0),SUM($R30,E30,$R27,E27,$R22,E22,$R19,E19),IF(AND(E34="w",$R31=0,$R28=0,$R23=0),SUM($R30,E30,$R27,E27,$R22,E22),IF(AND(E34="w",$R31=0,$R28=0),SUM($R30,E30,$R27,E27),IF(AND(E34="w",$R31=0),SUM($R30,E30),""))))))</f>
        <v/>
      </c>
      <c r="F35" s="129"/>
      <c r="G35" s="258" t="str">
        <f>IF(AND(G34="w",$R31=0,$R28=0,$R23=0,$R20=0,$R17=0,$R15=0),SUM($R30,G30,$R27,G27,$R22,G22,$R19,G19,$R16,G16,$R14,G14),IF(AND(G34="w",$R31=0,$R28=0,$R23=0,$R20=0,$R17=0),SUM($R30,G30,$R27,G27,$R22,G22,$R19,G19,$R16,G16),IF(AND(G34="w",$R31=0,$R28=0,$R23=0,$R20=0),SUM($R30,G30,$R27,G27,$R22,G22,$R19,G19),IF(AND(G34="w",$R31=0,$R28=0,$R23=0),SUM($R30,G30,$R27,G27,$R22,G22),IF(AND(G34="w",$R31=0,$R28=0),SUM($R30,G30,$R27,G27),IF(AND(G34="w",$R31=0),SUM($R30,G30),""))))))</f>
        <v/>
      </c>
      <c r="H35" s="259"/>
      <c r="I35" s="260" t="str">
        <f>IF(AND(I34="w",$R31=0,$R28=0,$R23=0,$R20=0,$R17=0,$R15=0),SUM($R30,I30,$R27,I27,$R22,I22,$R19,I19,$R16,I16,$R14,I14),IF(AND(I34="w",$R31=0,$R28=0,$R23=0,$R20=0,$R17=0),SUM($R30,I30,$R27,I27,$R22,I22,$R19,I19,$R16,I16),IF(AND(I34="w",$R31=0,$R28=0,$R23=0,$R20=0),SUM($R30,I30,$R27,I27,$R22,I22,$R19,I19),IF(AND(I34="w",$R31=0,$R28=0,$R23=0),SUM($R30,I30,$R27,I27,$R22,I22),IF(AND(I34="w",$R31=0,$R28=0),SUM($R30,I30,$R27,I27),IF(AND(I34="w",$R31=0),SUM($R30,I30),""))))))</f>
        <v/>
      </c>
      <c r="J35" s="129"/>
      <c r="K35" s="258" t="str">
        <f>IF(AND(K34="w",$R31=0,$R28=0,$R23=0,$R20=0,$R17=0,$R15=0),SUM($R30,K30,$R27,K27,$R22,K22,$R19,K19,$R16,K16,$R14,K14),IF(AND(K34="w",$R31=0,$R28=0,$R23=0,$R20=0,$R17=0),SUM($R30,K30,$R27,K27,$R22,K22,$R19,K19,$R16,K16),IF(AND(K34="w",$R31=0,$R28=0,$R23=0,$R20=0),SUM($R30,K30,$R27,K27,$R22,K22,$R19,K19),IF(AND(K34="w",$R31=0,$R28=0,$R23=0),SUM($R30,K30,$R27,K27,$R22,K22),IF(AND(K34="w",$R31=0,$R28=0),SUM($R30,K30,$R27,K27),IF(AND(K34="w",$R31=0),SUM($R30,K30),""))))))</f>
        <v/>
      </c>
      <c r="L35" s="259"/>
      <c r="M35" s="260" t="str">
        <f>IF(AND(M34="w",$R31=0,$R28=0,$R23=0,$R20=0,$R17=0,$R15=0),SUM($R30,M30,$R27,M27,$R22,M22,$R19,M19,$R16,M16,$R14,M14),IF(AND(M34="w",$R31=0,$R28=0,$R23=0,$R20=0,$R17=0),SUM($R30,M30,$R27,M27,$R22,M22,$R19,M19,$R16,M16),IF(AND(M34="w",$R31=0,$R28=0,$R23=0,$R20=0),SUM($R30,M30,$R27,M27,$R22,M22,$R19,M19),IF(AND(M34="w",$R31=0,$R28=0,$R23=0),SUM($R30,M30,$R27,M27,$R22,M22),IF(AND(M34="w",$R31=0,$R28=0),SUM($R30,M30,$R27,M27),IF(AND(M34="w",$R31=0),SUM($R30,M30),""))))))</f>
        <v/>
      </c>
      <c r="N35" s="129"/>
      <c r="O35" s="258" t="str">
        <f>IF(AND(O34="w",$R31=0,$R28=0,$R23=0,$R20=0,$R17=0,$R15=0),SUM($R30,O30,$R27,O27,$R22,O22,$R19,O19,$R16,O16,$R14,O14),IF(AND(O34="w",$R31=0,$R28=0,$R23=0,$R20=0,$R17=0),SUM($R30,O30,$R27,O27,$R22,O22,$R19,O19,$R16,O16),IF(AND(O34="w",$R31=0,$R28=0,$R23=0,$R20=0),SUM($R30,O30,$R27,O27,$R22,O22,$R19,O19),IF(AND(O34="w",$R31=0,$R28=0,$R23=0),SUM($R30,O30,$R27,O27,$R22,O22),IF(AND(O34="w",$R31=0,$R28=0),SUM($R30,O30,$R27,O27),IF(AND(O34="w",$R31=0),SUM($R30,O30),""))))))</f>
        <v/>
      </c>
      <c r="P35" s="261"/>
      <c r="Q35" s="28"/>
      <c r="R35" s="29">
        <f>SUM(E35:O35)</f>
        <v>0</v>
      </c>
      <c r="S35" s="38"/>
      <c r="T35" s="37">
        <f>IF(R35=0,0,R35)</f>
        <v>0</v>
      </c>
    </row>
    <row r="36" spans="1:20" ht="19.350000000000001" customHeight="1" x14ac:dyDescent="0.7">
      <c r="A36" s="16"/>
      <c r="B36" s="122"/>
      <c r="C36" s="146" t="s">
        <v>44</v>
      </c>
      <c r="D36" s="32" t="s">
        <v>32</v>
      </c>
      <c r="E36" s="262">
        <v>2</v>
      </c>
      <c r="F36" s="163"/>
      <c r="G36" s="162"/>
      <c r="H36" s="162"/>
      <c r="I36" s="163">
        <v>3</v>
      </c>
      <c r="J36" s="163"/>
      <c r="K36" s="162"/>
      <c r="L36" s="162"/>
      <c r="M36" s="163">
        <v>3</v>
      </c>
      <c r="N36" s="163"/>
      <c r="O36" s="162"/>
      <c r="P36" s="263"/>
      <c r="Q36" s="28"/>
      <c r="R36" s="29">
        <f>SUM(E36:O36)</f>
        <v>8</v>
      </c>
      <c r="S36" s="30"/>
      <c r="T36" s="31"/>
    </row>
    <row r="37" spans="1:20" ht="16.05" customHeight="1" x14ac:dyDescent="0.7">
      <c r="A37" s="16"/>
      <c r="B37" s="122"/>
      <c r="C37" s="147"/>
      <c r="D37" s="32" t="s">
        <v>33</v>
      </c>
      <c r="E37" s="115" t="s">
        <v>34</v>
      </c>
      <c r="F37" s="35">
        <f>IF(E37="w",SUM(G36,I36,K36,M36,O36)+(E36*2),"")</f>
        <v>10</v>
      </c>
      <c r="G37" s="117"/>
      <c r="H37" s="34" t="str">
        <f>IF(G37="w",SUM(I36,K36,M36,O36,E36)+(G36*2),"")</f>
        <v/>
      </c>
      <c r="I37" s="116"/>
      <c r="J37" s="35" t="str">
        <f>IF(I37="w",SUM(K36,M36,O36,E36,G36)+(I36*2),"")</f>
        <v/>
      </c>
      <c r="K37" s="117"/>
      <c r="L37" s="34" t="str">
        <f>IF(K37="w",SUM(M36,O36,I36,G36,E36)+(K36*2),"")</f>
        <v/>
      </c>
      <c r="M37" s="116"/>
      <c r="N37" s="35" t="str">
        <f>IF(M37="w",SUM(O36,E36,G36,I36,K36)+(M36*2),"")</f>
        <v/>
      </c>
      <c r="O37" s="117"/>
      <c r="P37" s="36" t="str">
        <f>IF(O37="w",SUM(M36,K36,I36,G36,E36)+(O36*2),"")</f>
        <v/>
      </c>
      <c r="Q37" s="28"/>
      <c r="R37" s="29">
        <f>SUM(E37:P37)</f>
        <v>10</v>
      </c>
      <c r="S37" s="29">
        <f>IF($R37=0,SUM($R36,$S34),0)</f>
        <v>0</v>
      </c>
      <c r="T37" s="37">
        <f>IF(R37=0,0,R37)</f>
        <v>10</v>
      </c>
    </row>
    <row r="38" spans="1:20" ht="18.399999999999999" customHeight="1" thickBot="1" x14ac:dyDescent="0.75">
      <c r="A38" s="16"/>
      <c r="B38" s="123"/>
      <c r="C38" s="147"/>
      <c r="D38" s="32" t="s">
        <v>36</v>
      </c>
      <c r="E38" s="146" t="str">
        <f>IF(AND(E37="w",$R34=0,$R31=0,$R28=0,$R23=0,$R20=0,$R17=0,$R15=0),SUM($R33,E33,$R30,E30,$R27,E27,$R22,E22,$R19,E19,$R16,E16,$R14,E14),IF(AND(E37="w",$R34=0,$R31=0,$R28=0,$R23=0,$R20=0,$R17=0),SUM($R33,E33,$R30,E30,$R27,E27,$R22,E22,$R19,E19,$R16,E16),IF(AND(E37="w",$R34=0,$R31=0,$R28=0,$R23=0,$R20=0),SUM($R33,E33,$R30,E30,$R27,E27,$R22,E22,$R19,E19),IF(AND(E37="w",$R34=0,$R31=0,$R28=0,$R23=0),SUM($R33,E33,$R30,E30,$R27,E27,$R22,E22),IF(AND(E37="w",$R34=0,$R31=0,$R28=0),SUM($R33,E33,$R30,E30,$R27,E27),IF(AND(E37="w",$R34=0,$R31=0),SUM($R33,E33,$R30,E30),IF(AND(E37="w",$R34=0),SUM($R33,E33),"")))))))</f>
        <v/>
      </c>
      <c r="F38" s="129"/>
      <c r="G38" s="258" t="str">
        <f>IF(AND(G37="w",$R34=0,$R31=0,$R28=0,$R23=0,$R20=0,$R17=0,$R15=0),SUM($R33,G33,$R30,G30,$R27,G27,$R22,G22,$R19,G19,$R16,G16,$R14,G14),IF(AND(G37="w",$R34=0,$R31=0,$R28=0,$R23=0,$R20=0,$R17=0),SUM($R33,G33,$R30,G30,$R27,G27,$R22,G22,$R19,G19,$R16,G16),IF(AND(G37="w",$R34=0,$R31=0,$R28=0,$R23=0,$R20=0),SUM($R33,G33,$R30,G30,$R27,G27,$R22,G22,$R19,G19),IF(AND(G37="w",$R34=0,$R31=0,$R28=0,$R23=0),SUM($R33,G33,$R30,G30,$R27,G27,$R22,G22),IF(AND(G37="w",$R34=0,$R31=0,$R28=0),SUM($R33,G33,$R30,G30,$R27,G27),IF(AND(G37="w",$R34=0,$R31=0),SUM($R33,G33,$R30,G30),IF(AND(G37="w",$R34=0),SUM($R33,G33),"")))))))</f>
        <v/>
      </c>
      <c r="H38" s="259"/>
      <c r="I38" s="260" t="str">
        <f>IF(AND(I37="w",$R34=0,$R31=0,$R28=0,$R23=0,$R20=0,$R17=0,$R15=0),SUM($R33,I33,$R30,I30,$R27,I27,$R22,I22,$R19,I19,$R16,I16,$R14,I14),IF(AND(I37="w",$R34=0,$R31=0,$R28=0,$R23=0,$R20=0,$R17=0),SUM($R33,I33,$R30,I30,$R27,I27,$R22,I22,$R19,I19,$R16,I16),IF(AND(I37="w",$R34=0,$R31=0,$R28=0,$R23=0,$R20=0),SUM($R33,I33,$R30,I30,$R27,I27,$R22,I22,$R19,I19),IF(AND(I37="w",$R34=0,$R31=0,$R28=0,$R23=0),SUM($R33,I33,$R30,I30,$R27,I27,$R22,I22),IF(AND(I37="w",$R34=0,$R31=0,$R28=0),SUM($R33,I33,$R30,I30,$R27,I27),IF(AND(I37="w",$R34=0,$R31=0),SUM($R33,I33,$R30,I30),IF(AND(I37="w",$R34=0),SUM($R33,I33),"")))))))</f>
        <v/>
      </c>
      <c r="J38" s="129"/>
      <c r="K38" s="258" t="str">
        <f>IF(AND(K37="w",$R34=0,$R31=0,$R28=0,$R23=0,$R20=0,$R17=0,$R15=0),SUM($R33,K33,$R30,K30,$R27,K27,$R22,K22,$R19,K19,$R16,K16,$R14,K14),IF(AND(K37="w",$R34=0,$R31=0,$R28=0,$R23=0,$R20=0,$R17=0),SUM($R33,K33,$R30,K30,$R27,K27,$R22,K22,$R19,K19,$R16,K16),IF(AND(K37="w",$R34=0,$R31=0,$R28=0,$R23=0,$R20=0),SUM($R33,K33,$R30,K30,$R27,K27,$R22,K22,$R19,K19),IF(AND(K37="w",$R34=0,$R31=0,$R28=0,$R23=0),SUM($R33,K33,$R30,K30,$R27,K27,$R22,K22),IF(AND(K37="w",$R34=0,$R31=0,$R28=0),SUM($R33,K33,$R30,K30,$R27,K27),IF(AND(K37="w",$R34=0,$R31=0),SUM($R33,K33,$R30,K30),IF(AND(K37="w",$R34=0),SUM($R33,K33),"")))))))</f>
        <v/>
      </c>
      <c r="L38" s="259"/>
      <c r="M38" s="260" t="str">
        <f>IF(AND(M37="w",$R34=0,$R31=0,$R28=0,$R23=0,$R20=0,$R17=0,$R15=0),SUM($R33,M33,$R30,M30,$R27,M27,$R22,M22,$R19,M19,$R16,M16,$R14,M14),IF(AND(M37="w",$R34=0,$R31=0,$R28=0,$R23=0,$R20=0,$R17=0),SUM($R33,M33,$R30,M30,$R27,M27,$R22,M22,$R19,M19,$R16,M16),IF(AND(M37="w",$R34=0,$R31=0,$R28=0,$R23=0,$R20=0),SUM($R33,M33,$R30,M30,$R27,M27,$R22,M22,$R19,M19),IF(AND(M37="w",$R34=0,$R31=0,$R28=0,$R23=0),SUM($R33,M33,$R30,M30,$R27,M27,$R22,M22),IF(AND(M37="w",$R34=0,$R31=0,$R28=0),SUM($R33,M33,$R30,M30,$R27,M27),IF(AND(M37="w",$R34=0,$R31=0),SUM($R33,M33,$R30,M30),IF(AND(M37="w",$R34=0),SUM($R33,M33),"")))))))</f>
        <v/>
      </c>
      <c r="N38" s="129"/>
      <c r="O38" s="258" t="str">
        <f>IF(AND(O37="w",$R34=0,$R31=0,$R28=0,$R23=0,$R20=0,$R17=0,$R15=0),SUM($R33,O33,$R30,O30,$R27,O27,$R22,O22,$R19,O19,$R16,O16,$R14,O14),IF(AND(O37="w",$R34=0,$R31=0,$R28=0,$R23=0,$R20=0,$R17=0),SUM($R33,O33,$R30,O30,$R27,O27,$R22,O22,$R19,O19,$R16,O16),IF(AND(O37="w",$R34=0,$R31=0,$R28=0,$R23=0,$R20=0),SUM($R33,O33,$R30,O30,$R27,O27,$R22,O22,$R19,O19),IF(AND(O37="w",$R34=0,$R31=0,$R28=0,$R23=0),SUM($R33,O33,$R30,O30,$R27,O27,$R22,O22),IF(AND(O37="w",$R34=0,$R31=0,$R28=0),SUM($R33,O33,$R30,O30,$R27,O27),IF(AND(O37="w",$R34=0,$R31=0),SUM($R33,O33,$R30,O30),IF(AND(O37="w",$R34=0),SUM($R33,O33),"")))))))</f>
        <v/>
      </c>
      <c r="P38" s="261"/>
      <c r="Q38" s="28"/>
      <c r="R38" s="29">
        <f>SUM(E38:O38)</f>
        <v>0</v>
      </c>
      <c r="S38" s="38"/>
      <c r="T38" s="37">
        <f>IF(R38=0,0,R38)</f>
        <v>0</v>
      </c>
    </row>
    <row r="39" spans="1:20" ht="27.95" customHeight="1" thickBot="1" x14ac:dyDescent="0.75">
      <c r="A39" s="20"/>
      <c r="B39" s="40"/>
      <c r="C39" s="278" t="s">
        <v>45</v>
      </c>
      <c r="D39" s="175"/>
      <c r="E39" s="279">
        <f>SUM(F15,F17,E18,F20,E21,F23,E24,F28,E29,F31,E32,F34,E35,F37,E38)</f>
        <v>27</v>
      </c>
      <c r="F39" s="179"/>
      <c r="G39" s="180">
        <f>SUM(H15,H17,G18,H20,G21,H23,G24,H28,G29,H31,G32,H34,G35,H37,G38)</f>
        <v>0</v>
      </c>
      <c r="H39" s="177"/>
      <c r="I39" s="178">
        <f>SUM(J15,J17,I18,J20,I21,J23,I24,J28,I29,J31,I32,J34,I35,J37,I38)</f>
        <v>40</v>
      </c>
      <c r="J39" s="179"/>
      <c r="K39" s="180">
        <f>SUM(L15,L17,K18,L20,K21,L23,K24,L28,K29,L31,K32,L34,K35,L37,K38)</f>
        <v>0</v>
      </c>
      <c r="L39" s="177"/>
      <c r="M39" s="178">
        <f>SUM(N15,N17,M18,N20,M21,N23,M24,N28,M29,N31,M32,N34,M35,N37,M38)</f>
        <v>39</v>
      </c>
      <c r="N39" s="179"/>
      <c r="O39" s="180">
        <f>SUM(P15,P17,O18,P20,O21,P23,O24,P28,O29,P31,O32,P34,O35,P37,O38)</f>
        <v>0</v>
      </c>
      <c r="P39" s="276"/>
      <c r="Q39" s="28"/>
      <c r="R39" s="41">
        <f>SUM(E39:P39)</f>
        <v>106</v>
      </c>
      <c r="S39" s="42"/>
      <c r="T39" s="43">
        <f>SUM(T14:T38)</f>
        <v>106</v>
      </c>
    </row>
    <row r="40" spans="1:20" ht="18.399999999999999" customHeight="1" thickTop="1" x14ac:dyDescent="0.7">
      <c r="A40" s="2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10"/>
      <c r="R40" s="46"/>
      <c r="S40" s="46"/>
      <c r="T40" s="47"/>
    </row>
    <row r="41" spans="1:20" ht="23" customHeight="1" thickBot="1" x14ac:dyDescent="0.75">
      <c r="A41" s="20"/>
      <c r="B41" s="21" t="s">
        <v>46</v>
      </c>
      <c r="C41" s="22"/>
      <c r="D41" s="22"/>
      <c r="E41" s="22"/>
      <c r="F41" s="22"/>
      <c r="G41" s="22"/>
      <c r="H41" s="22"/>
      <c r="I41" s="22"/>
      <c r="J41" s="22"/>
      <c r="K41" s="22"/>
      <c r="L41" s="23" t="s">
        <v>26</v>
      </c>
      <c r="M41" s="22"/>
      <c r="N41" s="22"/>
      <c r="O41" s="22"/>
      <c r="P41" s="22"/>
      <c r="Q41" s="24"/>
      <c r="R41" s="48" t="s">
        <v>27</v>
      </c>
      <c r="S41" s="48" t="s">
        <v>28</v>
      </c>
      <c r="T41" s="49" t="s">
        <v>29</v>
      </c>
    </row>
    <row r="42" spans="1:20" ht="19.7" customHeight="1" thickTop="1" x14ac:dyDescent="0.7">
      <c r="A42" s="16"/>
      <c r="B42" s="121" t="s">
        <v>30</v>
      </c>
      <c r="C42" s="193" t="s">
        <v>31</v>
      </c>
      <c r="D42" s="27" t="s">
        <v>32</v>
      </c>
      <c r="E42" s="277"/>
      <c r="F42" s="233"/>
      <c r="G42" s="232">
        <v>6</v>
      </c>
      <c r="H42" s="232"/>
      <c r="I42" s="233"/>
      <c r="J42" s="233"/>
      <c r="K42" s="232">
        <v>1</v>
      </c>
      <c r="L42" s="232"/>
      <c r="M42" s="233"/>
      <c r="N42" s="233"/>
      <c r="O42" s="232">
        <v>4</v>
      </c>
      <c r="P42" s="274"/>
      <c r="Q42" s="28"/>
      <c r="R42" s="29">
        <f>SUM(E42:O42)</f>
        <v>11</v>
      </c>
      <c r="S42" s="30"/>
      <c r="T42" s="31"/>
    </row>
    <row r="43" spans="1:20" ht="16.05" customHeight="1" x14ac:dyDescent="0.7">
      <c r="A43" s="16"/>
      <c r="B43" s="122"/>
      <c r="C43" s="147"/>
      <c r="D43" s="32" t="s">
        <v>33</v>
      </c>
      <c r="E43" s="118"/>
      <c r="F43" s="34" t="str">
        <f>IF(E43="w",SUM(G42,I42,K42,M42,O42)+(E42*2),"")</f>
        <v/>
      </c>
      <c r="G43" s="116" t="s">
        <v>34</v>
      </c>
      <c r="H43" s="35">
        <f>IF(G43="w",SUM(I42,K42,M42,O42,E42)+(G42*2),"")</f>
        <v>17</v>
      </c>
      <c r="I43" s="117"/>
      <c r="J43" s="34" t="str">
        <f>IF(I43="w",SUM(K42,M42,O42,E42,G42)+(I42*2),"")</f>
        <v/>
      </c>
      <c r="K43" s="116"/>
      <c r="L43" s="35" t="str">
        <f>IF(K43="w",SUM(M42,O42,I42,G42,E42)+(K42*2),"")</f>
        <v/>
      </c>
      <c r="M43" s="117"/>
      <c r="N43" s="34" t="str">
        <f>IF(M43="w",SUM(O42,E42,G42,I42,K42)+(M42*2),"")</f>
        <v/>
      </c>
      <c r="O43" s="116"/>
      <c r="P43" s="50" t="str">
        <f>IF(O43="w",SUM(M42,K42,I42,G42,E42)+(O42*2),"")</f>
        <v/>
      </c>
      <c r="Q43" s="28"/>
      <c r="R43" s="29">
        <f>SUM(E43:P43)</f>
        <v>17</v>
      </c>
      <c r="S43" s="29">
        <f>IF($R43=0,$R42,0)</f>
        <v>0</v>
      </c>
      <c r="T43" s="37">
        <f>IF(R43=0,0,R43)</f>
        <v>17</v>
      </c>
    </row>
    <row r="44" spans="1:20" ht="19.350000000000001" customHeight="1" x14ac:dyDescent="0.7">
      <c r="A44" s="16"/>
      <c r="B44" s="122"/>
      <c r="C44" s="146" t="s">
        <v>35</v>
      </c>
      <c r="D44" s="32" t="s">
        <v>32</v>
      </c>
      <c r="E44" s="161"/>
      <c r="F44" s="162"/>
      <c r="G44" s="163">
        <v>3</v>
      </c>
      <c r="H44" s="163"/>
      <c r="I44" s="162"/>
      <c r="J44" s="162"/>
      <c r="K44" s="163">
        <v>6</v>
      </c>
      <c r="L44" s="163"/>
      <c r="M44" s="162"/>
      <c r="N44" s="162"/>
      <c r="O44" s="163">
        <v>1</v>
      </c>
      <c r="P44" s="275"/>
      <c r="Q44" s="28"/>
      <c r="R44" s="29">
        <f>SUM(E44:O44)</f>
        <v>10</v>
      </c>
      <c r="S44" s="30"/>
      <c r="T44" s="31"/>
    </row>
    <row r="45" spans="1:20" ht="16.05" customHeight="1" x14ac:dyDescent="0.7">
      <c r="A45" s="16"/>
      <c r="B45" s="122"/>
      <c r="C45" s="147"/>
      <c r="D45" s="32" t="s">
        <v>33</v>
      </c>
      <c r="E45" s="118"/>
      <c r="F45" s="34" t="str">
        <f>IF(E45="w",SUM(G44,I44,K44,M44,O44)+(E44*2),"")</f>
        <v/>
      </c>
      <c r="G45" s="116"/>
      <c r="H45" s="35" t="str">
        <f>IF(G45="w",SUM(I44,K44,M44,O44,E44)+(G44*2),"")</f>
        <v/>
      </c>
      <c r="I45" s="117"/>
      <c r="J45" s="34" t="str">
        <f>IF(I45="w",SUM(K44,M44,O44,E44,G44)+(I44*2),"")</f>
        <v/>
      </c>
      <c r="K45" s="116" t="s">
        <v>34</v>
      </c>
      <c r="L45" s="35">
        <f>IF(K45="w",SUM(M44,O44,I44,G44,E44)+(K44*2),"")</f>
        <v>16</v>
      </c>
      <c r="M45" s="117"/>
      <c r="N45" s="34" t="str">
        <f>IF(M45="w",SUM(O44,E44,G44,I44,K44)+(M44*2),"")</f>
        <v/>
      </c>
      <c r="O45" s="116"/>
      <c r="P45" s="50" t="str">
        <f>IF(O45="w",SUM(M44,K44,I44,G44,E44)+(O44*2),"")</f>
        <v/>
      </c>
      <c r="Q45" s="28"/>
      <c r="R45" s="29">
        <f>SUM(E45:P45)</f>
        <v>16</v>
      </c>
      <c r="S45" s="29">
        <f>IF($R45=0,SUM($R44,$S43),0)</f>
        <v>0</v>
      </c>
      <c r="T45" s="37">
        <f>IF(R45=0,0,R45)</f>
        <v>16</v>
      </c>
    </row>
    <row r="46" spans="1:20" ht="16.05" customHeight="1" x14ac:dyDescent="0.7">
      <c r="A46" s="16"/>
      <c r="B46" s="122"/>
      <c r="C46" s="147"/>
      <c r="D46" s="32" t="s">
        <v>36</v>
      </c>
      <c r="E46" s="280" t="str">
        <f>IF(AND(E45="w",$R43=0),SUM($R42,E42),"")</f>
        <v/>
      </c>
      <c r="F46" s="259"/>
      <c r="G46" s="260" t="str">
        <f>IF(AND(G45="w",$R43=0),SUM($R42,G42),"")</f>
        <v/>
      </c>
      <c r="H46" s="129"/>
      <c r="I46" s="258" t="str">
        <f>IF(AND(I45="w",$R43=0),SUM($R42,I42),"")</f>
        <v/>
      </c>
      <c r="J46" s="259"/>
      <c r="K46" s="260" t="str">
        <f>IF(AND(K45="w",$R43=0),SUM($R42,K42),"")</f>
        <v/>
      </c>
      <c r="L46" s="129"/>
      <c r="M46" s="258" t="str">
        <f>IF(AND(M45="w",$R43=0),SUM($R42,M42),"")</f>
        <v/>
      </c>
      <c r="N46" s="259"/>
      <c r="O46" s="260" t="str">
        <f>IF(AND(O45="w",$R43=0),SUM($R42,O42),"")</f>
        <v/>
      </c>
      <c r="P46" s="125"/>
      <c r="Q46" s="28"/>
      <c r="R46" s="29">
        <f>SUM(E46:O46)</f>
        <v>0</v>
      </c>
      <c r="S46" s="38"/>
      <c r="T46" s="37">
        <f>IF(R46=0,0,R46)</f>
        <v>0</v>
      </c>
    </row>
    <row r="47" spans="1:20" ht="19.350000000000001" customHeight="1" x14ac:dyDescent="0.7">
      <c r="A47" s="16"/>
      <c r="B47" s="122"/>
      <c r="C47" s="146" t="s">
        <v>37</v>
      </c>
      <c r="D47" s="32" t="s">
        <v>32</v>
      </c>
      <c r="E47" s="161"/>
      <c r="F47" s="162"/>
      <c r="G47" s="163">
        <v>3</v>
      </c>
      <c r="H47" s="163"/>
      <c r="I47" s="162"/>
      <c r="J47" s="162"/>
      <c r="K47" s="163">
        <v>3</v>
      </c>
      <c r="L47" s="163"/>
      <c r="M47" s="162"/>
      <c r="N47" s="162"/>
      <c r="O47" s="163">
        <v>6</v>
      </c>
      <c r="P47" s="275"/>
      <c r="Q47" s="28"/>
      <c r="R47" s="29">
        <f>SUM(E47:O47)</f>
        <v>12</v>
      </c>
      <c r="S47" s="30"/>
      <c r="T47" s="31"/>
    </row>
    <row r="48" spans="1:20" ht="16.05" customHeight="1" x14ac:dyDescent="0.7">
      <c r="A48" s="16"/>
      <c r="B48" s="122"/>
      <c r="C48" s="147"/>
      <c r="D48" s="32" t="s">
        <v>33</v>
      </c>
      <c r="E48" s="118"/>
      <c r="F48" s="34" t="str">
        <f>IF(E48="w",SUM(G47,I47,K47,M47,O47)+(E47*2),"")</f>
        <v/>
      </c>
      <c r="G48" s="116"/>
      <c r="H48" s="35" t="str">
        <f>IF(G48="w",SUM(I47,K47,M47,O47,E47)+(G47*2),"")</f>
        <v/>
      </c>
      <c r="I48" s="117"/>
      <c r="J48" s="34" t="str">
        <f>IF(I48="w",SUM(K47,M47,O47,E47,G47)+(I47*2),"")</f>
        <v/>
      </c>
      <c r="K48" s="116"/>
      <c r="L48" s="35" t="str">
        <f>IF(K48="w",SUM(M47,O47,I47,G47,E47)+(K47*2),"")</f>
        <v/>
      </c>
      <c r="M48" s="117"/>
      <c r="N48" s="34" t="str">
        <f>IF(M48="w",SUM(O47,E47,G47,I47,K47)+(M47*2),"")</f>
        <v/>
      </c>
      <c r="O48" s="116" t="s">
        <v>34</v>
      </c>
      <c r="P48" s="50">
        <f>IF(O48="w",SUM(M47,K47,I47,G47,E47)+(O47*2),"")</f>
        <v>18</v>
      </c>
      <c r="Q48" s="28"/>
      <c r="R48" s="29">
        <f>SUM(E48:P48)</f>
        <v>18</v>
      </c>
      <c r="S48" s="29">
        <f>IF($R48=0,SUM($R47,$S45),0)</f>
        <v>0</v>
      </c>
      <c r="T48" s="37">
        <f>IF(R48=0,0,R48)</f>
        <v>18</v>
      </c>
    </row>
    <row r="49" spans="1:20" ht="16.05" customHeight="1" x14ac:dyDescent="0.7">
      <c r="A49" s="16"/>
      <c r="B49" s="122"/>
      <c r="C49" s="147"/>
      <c r="D49" s="32" t="s">
        <v>36</v>
      </c>
      <c r="E49" s="280" t="str">
        <f>IF(AND(E48="w",$R45=0,$R43=0),SUM($R44,E44,$R42,E42),IF(AND(E48="w",$R45=0),SUM($R44,E44),""))</f>
        <v/>
      </c>
      <c r="F49" s="259"/>
      <c r="G49" s="260" t="str">
        <f>IF(AND(G48="w",$R45=0,$R43=0),SUM($R44,G44,$R42,G42),IF(AND(G48="w",$R45=0),SUM($R44,G44),""))</f>
        <v/>
      </c>
      <c r="H49" s="129"/>
      <c r="I49" s="258" t="str">
        <f>IF(AND(I48="w",$R45=0,$R43=0),SUM($R44,I44,$R42,I42),IF(AND(I48="w",$R45=0),SUM($R44,I44),""))</f>
        <v/>
      </c>
      <c r="J49" s="259"/>
      <c r="K49" s="260" t="str">
        <f>IF(AND(K48="w",$R45=0,$R43=0),SUM($R44,K44,$R42,K42),IF(AND(K48="w",$R45=0),SUM($R44,K44),""))</f>
        <v/>
      </c>
      <c r="L49" s="129"/>
      <c r="M49" s="258" t="str">
        <f>IF(AND(M48="w",$R45=0,$R43=0),SUM($R44,M44,$R42,M42),IF(AND(M48="w",$R45=0),SUM($R44,M44),""))</f>
        <v/>
      </c>
      <c r="N49" s="259"/>
      <c r="O49" s="260" t="str">
        <f>IF(AND(O48="w",$R45=0,$R43=0),SUM($R44,O44,$R42,O42),IF(AND(O48="w",$R45=0),SUM($R44,O44),""))</f>
        <v/>
      </c>
      <c r="P49" s="125"/>
      <c r="Q49" s="28"/>
      <c r="R49" s="29">
        <f>SUM(E49:O49)</f>
        <v>0</v>
      </c>
      <c r="S49" s="38"/>
      <c r="T49" s="37">
        <f>IF(R49=0,0,R49)</f>
        <v>0</v>
      </c>
    </row>
    <row r="50" spans="1:20" ht="19.350000000000001" customHeight="1" x14ac:dyDescent="0.7">
      <c r="A50" s="16"/>
      <c r="B50" s="122"/>
      <c r="C50" s="287" t="s">
        <v>38</v>
      </c>
      <c r="D50" s="32" t="s">
        <v>32</v>
      </c>
      <c r="E50" s="281"/>
      <c r="F50" s="282"/>
      <c r="G50" s="143">
        <v>5</v>
      </c>
      <c r="H50" s="145"/>
      <c r="I50" s="283"/>
      <c r="J50" s="282"/>
      <c r="K50" s="143">
        <v>3</v>
      </c>
      <c r="L50" s="145"/>
      <c r="M50" s="283"/>
      <c r="N50" s="282"/>
      <c r="O50" s="143">
        <v>3</v>
      </c>
      <c r="P50" s="182"/>
      <c r="Q50" s="28"/>
      <c r="R50" s="29">
        <f>SUM(E50:O50)</f>
        <v>11</v>
      </c>
      <c r="S50" s="30"/>
      <c r="T50" s="31"/>
    </row>
    <row r="51" spans="1:20" ht="16.05" customHeight="1" x14ac:dyDescent="0.7">
      <c r="A51" s="16"/>
      <c r="B51" s="122"/>
      <c r="C51" s="288"/>
      <c r="D51" s="32" t="s">
        <v>33</v>
      </c>
      <c r="E51" s="118"/>
      <c r="F51" s="34" t="str">
        <f>IF(E51="w",SUM(G50,I50,K50,M50,O50)+(E50*2),"")</f>
        <v/>
      </c>
      <c r="G51" s="116" t="s">
        <v>34</v>
      </c>
      <c r="H51" s="35">
        <f>IF(G51="w",SUM(I50,K50,M50,O50,E50)+(G50*2),"")</f>
        <v>16</v>
      </c>
      <c r="I51" s="117"/>
      <c r="J51" s="34" t="str">
        <f>IF(I51="w",SUM(K50,M50,O50,E50,G50)+(I50*2),"")</f>
        <v/>
      </c>
      <c r="K51" s="116"/>
      <c r="L51" s="35" t="str">
        <f>IF(K51="w",SUM(M50,O50,I50,G50,E50)+(K50*2),"")</f>
        <v/>
      </c>
      <c r="M51" s="117"/>
      <c r="N51" s="34" t="str">
        <f>IF(M51="w",SUM(O50,E50,G50,I50,K50)+(M50*2),"")</f>
        <v/>
      </c>
      <c r="O51" s="116"/>
      <c r="P51" s="50" t="str">
        <f>IF(O51="w",SUM(M50,K50,I50,G50,E50)+(O50*2),"")</f>
        <v/>
      </c>
      <c r="Q51" s="28"/>
      <c r="R51" s="29">
        <f>SUM(E51:P51)</f>
        <v>16</v>
      </c>
      <c r="S51" s="29">
        <f>IF($R51=0,SUM($R50,$S48),0)</f>
        <v>0</v>
      </c>
      <c r="T51" s="37">
        <f>IF(R51=0,0,R51)</f>
        <v>16</v>
      </c>
    </row>
    <row r="52" spans="1:20" ht="18.399999999999999" customHeight="1" thickBot="1" x14ac:dyDescent="0.75">
      <c r="A52" s="16"/>
      <c r="B52" s="122"/>
      <c r="C52" s="289"/>
      <c r="D52" s="39" t="s">
        <v>36</v>
      </c>
      <c r="E52" s="220" t="str">
        <f>IF(AND(E51="w",$R48=0,$R45=0,$R43=0),SUM($R47,E47,$R44,E44,$R42,E42),IF(AND(E51="w",$R48=0,$R45=0),SUM($R47,E47,$R44,E44),IF(AND(E51="w",$R48=0),SUM($R47,E47),"")))</f>
        <v/>
      </c>
      <c r="F52" s="192"/>
      <c r="G52" s="130" t="str">
        <f>IF(AND(G51="w",$R48=0,$R45=0,$R43=0),SUM($R47,G47,$R44,G44,$R42,G42),IF(AND(G51="w",$R48=0,$R45=0),SUM($R47,G47,$R44,G44),IF(AND(G51="w",$R48=0),SUM($R47,G47),"")))</f>
        <v/>
      </c>
      <c r="H52" s="219"/>
      <c r="I52" s="191" t="str">
        <f>IF(AND(I51="w",$R48=0,$R45=0,$R43=0),SUM($R47,I47,$R44,I44,$R42,I42),IF(AND(I51="w",$R48=0,$R45=0),SUM($R47,I47,$R44,I44),IF(AND(I51="w",$R48=0),SUM($R47,I47),"")))</f>
        <v/>
      </c>
      <c r="J52" s="192"/>
      <c r="K52" s="130" t="str">
        <f>IF(AND(K51="w",$R48=0,$R45=0,$R43=0),SUM($R47,K47,$R44,K44,$R42,K42),IF(AND(K51="w",$R48=0,$R45=0),SUM($R47,K47,$R44,K44),IF(AND(K51="w",$R48=0),SUM($R47,K47),"")))</f>
        <v/>
      </c>
      <c r="L52" s="219"/>
      <c r="M52" s="191" t="str">
        <f>IF(AND(M51="w",$R48=0,$R45=0,$R43=0),SUM($R47,M47,$R44,M44,$R42,M42),IF(AND(M51="w",$R48=0,$R45=0),SUM($R47,M47,$R44,M44),IF(AND(M51="w",$R48=0),SUM($R47,M47),"")))</f>
        <v/>
      </c>
      <c r="N52" s="192"/>
      <c r="O52" s="130" t="str">
        <f>IF(AND(O51="w",$R48=0,$R45=0,$R43=0),SUM($R47,O47,$R44,O44,$R42,O42),IF(AND(O51="w",$R48=0,$R45=0),SUM($R47,O47,$R44,O44),IF(AND(O51="w",$R48=0),SUM($R47,O47),"")))</f>
        <v/>
      </c>
      <c r="P52" s="132"/>
      <c r="Q52" s="28"/>
      <c r="R52" s="29">
        <f>SUM(E52:O52)</f>
        <v>0</v>
      </c>
      <c r="S52" s="38"/>
      <c r="T52" s="37">
        <f>IF(R52=0,0,R52)</f>
        <v>0</v>
      </c>
    </row>
    <row r="53" spans="1:20" ht="18.399999999999999" customHeight="1" thickTop="1" x14ac:dyDescent="0.7">
      <c r="A53" s="16"/>
      <c r="B53" s="122"/>
      <c r="C53" s="185" t="s">
        <v>39</v>
      </c>
      <c r="D53" s="186"/>
      <c r="E53" s="284"/>
      <c r="F53" s="272"/>
      <c r="G53" s="206">
        <v>0</v>
      </c>
      <c r="H53" s="206"/>
      <c r="I53" s="272"/>
      <c r="J53" s="272"/>
      <c r="K53" s="206">
        <v>1</v>
      </c>
      <c r="L53" s="206"/>
      <c r="M53" s="272"/>
      <c r="N53" s="272"/>
      <c r="O53" s="206">
        <v>1</v>
      </c>
      <c r="P53" s="208"/>
      <c r="Q53" s="28"/>
      <c r="R53" s="30"/>
      <c r="S53" s="30"/>
      <c r="T53" s="31"/>
    </row>
    <row r="54" spans="1:20" ht="18.399999999999999" customHeight="1" thickBot="1" x14ac:dyDescent="0.75">
      <c r="A54" s="16"/>
      <c r="B54" s="123"/>
      <c r="C54" s="187"/>
      <c r="D54" s="188"/>
      <c r="E54" s="285"/>
      <c r="F54" s="270"/>
      <c r="G54" s="190">
        <v>0</v>
      </c>
      <c r="H54" s="190"/>
      <c r="I54" s="270"/>
      <c r="J54" s="270"/>
      <c r="K54" s="190">
        <v>0</v>
      </c>
      <c r="L54" s="190"/>
      <c r="M54" s="270"/>
      <c r="N54" s="270"/>
      <c r="O54" s="190">
        <v>0</v>
      </c>
      <c r="P54" s="286"/>
      <c r="Q54" s="28"/>
      <c r="R54" s="25" t="s">
        <v>27</v>
      </c>
      <c r="S54" s="25" t="s">
        <v>28</v>
      </c>
      <c r="T54" s="26" t="s">
        <v>29</v>
      </c>
    </row>
    <row r="55" spans="1:20" ht="19.350000000000001" customHeight="1" thickTop="1" x14ac:dyDescent="0.7">
      <c r="A55" s="16"/>
      <c r="B55" s="140" t="s">
        <v>40</v>
      </c>
      <c r="C55" s="290" t="s">
        <v>41</v>
      </c>
      <c r="D55" s="27" t="s">
        <v>32</v>
      </c>
      <c r="E55" s="277"/>
      <c r="F55" s="233"/>
      <c r="G55" s="232">
        <v>2</v>
      </c>
      <c r="H55" s="232"/>
      <c r="I55" s="233"/>
      <c r="J55" s="233"/>
      <c r="K55" s="232">
        <v>5</v>
      </c>
      <c r="L55" s="232"/>
      <c r="M55" s="233"/>
      <c r="N55" s="233"/>
      <c r="O55" s="232">
        <v>3</v>
      </c>
      <c r="P55" s="274"/>
      <c r="Q55" s="28"/>
      <c r="R55" s="29">
        <f>SUM(E55:O55)</f>
        <v>10</v>
      </c>
      <c r="S55" s="38"/>
      <c r="T55" s="51"/>
    </row>
    <row r="56" spans="1:20" ht="16.05" customHeight="1" x14ac:dyDescent="0.7">
      <c r="A56" s="16"/>
      <c r="B56" s="141"/>
      <c r="C56" s="291"/>
      <c r="D56" s="32" t="s">
        <v>33</v>
      </c>
      <c r="E56" s="118"/>
      <c r="F56" s="34" t="str">
        <f>IF(E56="w",SUM(G55,I55,K55,M55,O55)+(E55*2),"")</f>
        <v/>
      </c>
      <c r="G56" s="116"/>
      <c r="H56" s="35" t="str">
        <f>IF(G56="w",SUM(I55,K55,M55,O55,E55)+(G55*2),"")</f>
        <v/>
      </c>
      <c r="I56" s="117"/>
      <c r="J56" s="34" t="str">
        <f>IF(I56="w",SUM(K55,M55,O55,E55,G55)+(I55*2),"")</f>
        <v/>
      </c>
      <c r="K56" s="116" t="s">
        <v>34</v>
      </c>
      <c r="L56" s="35">
        <f>IF(K56="w",SUM(M55,O55,I55,G55,E55)+(K55*2),"")</f>
        <v>15</v>
      </c>
      <c r="M56" s="117"/>
      <c r="N56" s="34" t="str">
        <f>IF(M56="w",SUM(O55,E55,G55,I55,K55)+(M55*2),"")</f>
        <v/>
      </c>
      <c r="O56" s="116"/>
      <c r="P56" s="50" t="str">
        <f>IF(O56="w",SUM(M55,K55,I55,G55,E55)+(O55*2),"")</f>
        <v/>
      </c>
      <c r="Q56" s="28"/>
      <c r="R56" s="29">
        <f>SUM(E56:P56)</f>
        <v>15</v>
      </c>
      <c r="S56" s="29">
        <f>IF($R56=0,SUM($R55,$S51),0)</f>
        <v>0</v>
      </c>
      <c r="T56" s="37">
        <f>IF(R56=0,0,R56)</f>
        <v>15</v>
      </c>
    </row>
    <row r="57" spans="1:20" ht="16.05" customHeight="1" x14ac:dyDescent="0.7">
      <c r="A57" s="16"/>
      <c r="B57" s="141"/>
      <c r="C57" s="291"/>
      <c r="D57" s="32" t="s">
        <v>36</v>
      </c>
      <c r="E57" s="280" t="str">
        <f>IF(AND(E56="w",$R51=0,$R48=0,$R45=0,$R43=0),SUM($R50,E50,$R47,E47,$R44,E44,$R42,E42),IF(AND(E56="w",$R51=0,$R48=0,$R45=0),SUM($R50,E50,$R47,E47,$R44,E44),IF(AND(E56="w",$R51=0,$R48=0),SUM($R50,E50,$R47,E47),IF(AND(E56="w",$R51=0),SUM($R50,E50),""))))</f>
        <v/>
      </c>
      <c r="F57" s="259"/>
      <c r="G57" s="260" t="str">
        <f>IF(AND(G56="w",$R51=0,$R48=0,$R45=0,$R43=0),SUM($R50,G50,$R47,G47,$R44,G44,$R42,G42),IF(AND(G56="w",$R51=0,$R48=0,$R45=0),SUM($R50,G50,$R47,G47,$R44,G44),IF(AND(G56="w",$R51=0,$R48=0),SUM($R50,G50,$R47,G47),IF(AND(G56="w",$R51=0),SUM($R50,G50),""))))</f>
        <v/>
      </c>
      <c r="H57" s="129"/>
      <c r="I57" s="258" t="str">
        <f>IF(AND(I56="w",$R51=0,$R48=0,$R45=0,$R43=0),SUM($R50,I50,$R47,I47,$R44,I44,$R42,I42),IF(AND(I56="w",$R51=0,$R48=0,$R45=0),SUM($R50,I50,$R47,I47,$R44,I44),IF(AND(I56="w",$R51=0,$R48=0),SUM($R50,I50,$R47,I47),IF(AND(I56="w",$R51=0),SUM($R50,I50),""))))</f>
        <v/>
      </c>
      <c r="J57" s="259"/>
      <c r="K57" s="260" t="str">
        <f>IF(AND(K56="w",$R51=0,$R48=0,$R45=0,$R43=0),SUM($R50,K50,$R47,K47,$R44,K44,$R42,K42),IF(AND(K56="w",$R51=0,$R48=0,$R45=0),SUM($R50,K50,$R47,K47,$R44,K44),IF(AND(K56="w",$R51=0,$R48=0),SUM($R50,K50,$R47,K47),IF(AND(K56="w",$R51=0),SUM($R50,K50),""))))</f>
        <v/>
      </c>
      <c r="L57" s="129"/>
      <c r="M57" s="258" t="str">
        <f>IF(AND(M56="w",$R51=0,$R48=0,$R45=0,$R43=0),SUM($R50,M50,$R47,M47,$R44,M44,$R42,M42),IF(AND(M56="w",$R51=0,$R48=0,$R45=0),SUM($R50,M50,$R47,M47,$R44,M44),IF(AND(M56="w",$R51=0,$R48=0),SUM($R50,M50,$R47,M47),IF(AND(M56="w",$R51=0),SUM($R50,M50),""))))</f>
        <v/>
      </c>
      <c r="N57" s="259"/>
      <c r="O57" s="260" t="str">
        <f>IF(AND(O56="w",$R51=0,$R48=0,$R45=0,$R43=0),SUM($R50,O50,$R47,O47,$R44,O44,$R42,O42),IF(AND(O56="w",$R51=0,$R48=0,$R45=0),SUM($R50,O50,$R47,O47,$R44,O44),IF(AND(O56="w",$R51=0,$R48=0),SUM($R50,O50,$R47,O47),IF(AND(O56="w",$R51=0),SUM($R50,O50),""))))</f>
        <v/>
      </c>
      <c r="P57" s="125"/>
      <c r="Q57" s="28"/>
      <c r="R57" s="29">
        <f>SUM(E57:O57)</f>
        <v>0</v>
      </c>
      <c r="S57" s="38"/>
      <c r="T57" s="37">
        <f>IF(R57=0,0,R57)</f>
        <v>0</v>
      </c>
    </row>
    <row r="58" spans="1:20" ht="19.350000000000001" customHeight="1" x14ac:dyDescent="0.7">
      <c r="A58" s="16"/>
      <c r="B58" s="141"/>
      <c r="C58" s="199" t="s">
        <v>42</v>
      </c>
      <c r="D58" s="32" t="s">
        <v>32</v>
      </c>
      <c r="E58" s="161"/>
      <c r="F58" s="162"/>
      <c r="G58" s="163">
        <v>2</v>
      </c>
      <c r="H58" s="163"/>
      <c r="I58" s="162"/>
      <c r="J58" s="162"/>
      <c r="K58" s="163">
        <v>2</v>
      </c>
      <c r="L58" s="163"/>
      <c r="M58" s="162"/>
      <c r="N58" s="162"/>
      <c r="O58" s="163">
        <v>5</v>
      </c>
      <c r="P58" s="275"/>
      <c r="Q58" s="28"/>
      <c r="R58" s="29">
        <f>SUM(E58:O58)</f>
        <v>9</v>
      </c>
      <c r="S58" s="38"/>
      <c r="T58" s="51"/>
    </row>
    <row r="59" spans="1:20" ht="16.05" customHeight="1" x14ac:dyDescent="0.7">
      <c r="A59" s="16"/>
      <c r="B59" s="141"/>
      <c r="C59" s="291"/>
      <c r="D59" s="32" t="s">
        <v>33</v>
      </c>
      <c r="E59" s="118"/>
      <c r="F59" s="34" t="str">
        <f>IF(E59="w",SUM(G58,I58,K58,M58,O58)+(E58*2),"")</f>
        <v/>
      </c>
      <c r="G59" s="116"/>
      <c r="H59" s="35" t="str">
        <f>IF(G59="w",SUM(I58,K58,M58,O58,E58)+(G58*2),"")</f>
        <v/>
      </c>
      <c r="I59" s="117"/>
      <c r="J59" s="34" t="str">
        <f>IF(I59="w",SUM(K58,M58,O58,E58,G58)+(I58*2),"")</f>
        <v/>
      </c>
      <c r="K59" s="116"/>
      <c r="L59" s="35" t="str">
        <f>IF(K59="w",SUM(M58,O58,I58,G58,E58)+(K58*2),"")</f>
        <v/>
      </c>
      <c r="M59" s="117"/>
      <c r="N59" s="34" t="str">
        <f>IF(M59="w",SUM(O58,E58,G58,I58,K58)+(M58*2),"")</f>
        <v/>
      </c>
      <c r="O59" s="116" t="s">
        <v>34</v>
      </c>
      <c r="P59" s="50">
        <f>IF(O59="w",SUM(M58,K58,I58,G58,E58)+(O58*2),"")</f>
        <v>14</v>
      </c>
      <c r="Q59" s="28"/>
      <c r="R59" s="29">
        <f>SUM(E59:P59)</f>
        <v>14</v>
      </c>
      <c r="S59" s="29">
        <f>IF($R59=0,SUM($R58,$S56),0)</f>
        <v>0</v>
      </c>
      <c r="T59" s="37">
        <f>IF(R59=0,0,R59)</f>
        <v>14</v>
      </c>
    </row>
    <row r="60" spans="1:20" ht="16.05" customHeight="1" x14ac:dyDescent="0.7">
      <c r="A60" s="16"/>
      <c r="B60" s="141"/>
      <c r="C60" s="291"/>
      <c r="D60" s="32" t="s">
        <v>36</v>
      </c>
      <c r="E60" s="280" t="str">
        <f>IF(AND(E59="w",$R56=0,$R51=0,$R48=0,$R45=0,$R43=0),SUM($R55,E55,$R50,E50,$R47,E47,$R44,E44,$R42,E42),IF(AND(E59="w",$R56=0,$R51=0,$R48=0,$R45=0),SUM($R55,E55,$R50,E50,$R47,E47,$R44,E44),IF(AND(E59="w",$R56=0,$R51=0,$R48=0),SUM($R55,E55,$R50,E50,$R47,E47),IF(AND(E59="w",$R56=0,$R51=0),SUM($R55,E55,$R50,E50),IF(AND(E59="w",$R56=0),SUM($R55,E55),"")))))</f>
        <v/>
      </c>
      <c r="F60" s="259"/>
      <c r="G60" s="260" t="str">
        <f>IF(AND(G59="w",$R56=0,$R51=0,$R48=0,$R45=0,$R43=0),SUM($R55,G55,$R50,G50,$R47,G47,$R44,G44,$R42,G42),IF(AND(G59="w",$R56=0,$R51=0,$R48=0,$R45=0),SUM($R55,G55,$R50,G50,$R47,G47,$R44,G44),IF(AND(G59="w",$R56=0,$R51=0,$R48=0),SUM($R55,G55,$R50,G50,$R47,G47),IF(AND(G59="w",$R56=0,$R51=0),SUM($R55,G55,$R50,G50),IF(AND(G59="w",$R56=0),SUM($R55,G55),"")))))</f>
        <v/>
      </c>
      <c r="H60" s="129"/>
      <c r="I60" s="258" t="str">
        <f>IF(AND(I59="w",$R56=0,$R51=0,$R48=0,$R45=0,$R43=0),SUM($R55,I55,$R50,I50,$R47,I47,$R44,I44,$R42,I42),IF(AND(I59="w",$R56=0,$R51=0,$R48=0,$R45=0),SUM($R55,I55,$R50,I50,$R47,I47,$R44,I44),IF(AND(I59="w",$R56=0,$R51=0,$R48=0),SUM($R55,I55,$R50,I50,$R47,I47),IF(AND(I59="w",$R56=0,$R51=0),SUM($R55,I55,$R50,I50),IF(AND(I59="w",$R56=0),SUM($R55,I55),"")))))</f>
        <v/>
      </c>
      <c r="J60" s="259"/>
      <c r="K60" s="260" t="str">
        <f>IF(AND(K59="w",$R56=0,$R51=0,$R48=0,$R45=0,$R43=0),SUM($R55,K55,$R50,K50,$R47,K47,$R44,K44,$R42,K42),IF(AND(K59="w",$R56=0,$R51=0,$R48=0,$R45=0),SUM($R55,K55,$R50,K50,$R47,K47,$R44,K44),IF(AND(K59="w",$R56=0,$R51=0,$R48=0),SUM($R55,K55,$R50,K50,$R47,K47),IF(AND(K59="w",$R56=0,$R51=0),SUM($R55,K55,$R50,K50),IF(AND(K59="w",$R56=0),SUM($R55,K55),"")))))</f>
        <v/>
      </c>
      <c r="L60" s="129"/>
      <c r="M60" s="258" t="str">
        <f>IF(AND(M59="w",$R56=0,$R51=0,$R48=0,$R45=0,$R43=0),SUM($R55,M55,$R50,M50,$R47,M47,$R44,M44,$R42,M42),IF(AND(M59="w",$R56=0,$R51=0,$R48=0,$R45=0),SUM($R55,M55,$R50,M50,$R47,M47,$R44,M44),IF(AND(M59="w",$R56=0,$R51=0,$R48=0),SUM($R55,M55,$R50,M50,$R47,M47),IF(AND(M59="w",$R56=0,$R51=0),SUM($R55,M55,$R50,M50),IF(AND(M59="w",$R56=0),SUM($R55,M55),"")))))</f>
        <v/>
      </c>
      <c r="N60" s="259"/>
      <c r="O60" s="260" t="str">
        <f>IF(AND(O59="w",$R56=0,$R51=0,$R48=0,$R45=0,$R43=0),SUM($R55,O55,$R50,O50,$R47,O47,$R44,O44,$R42,O42),IF(AND(O59="w",$R56=0,$R51=0,$R48=0,$R45=0),SUM($R55,O55,$R50,O50,$R47,O47,$R44,O44),IF(AND(O59="w",$R56=0,$R51=0,$R48=0),SUM($R55,O55,$R50,O50,$R47,O47),IF(AND(O59="w",$R56=0,$R51=0),SUM($R55,O55,$R50,O50),IF(AND(O59="w",$R56=0),SUM($R55,O55),"")))))</f>
        <v/>
      </c>
      <c r="P60" s="125"/>
      <c r="Q60" s="28"/>
      <c r="R60" s="29">
        <f>SUM(E60:O60)</f>
        <v>0</v>
      </c>
      <c r="S60" s="38"/>
      <c r="T60" s="37">
        <f>IF(R60=0,0,R60)</f>
        <v>0</v>
      </c>
    </row>
    <row r="61" spans="1:20" ht="19.350000000000001" customHeight="1" x14ac:dyDescent="0.7">
      <c r="A61" s="16"/>
      <c r="B61" s="141"/>
      <c r="C61" s="199" t="s">
        <v>43</v>
      </c>
      <c r="D61" s="32" t="s">
        <v>32</v>
      </c>
      <c r="E61" s="161"/>
      <c r="F61" s="162"/>
      <c r="G61" s="163">
        <v>4</v>
      </c>
      <c r="H61" s="163"/>
      <c r="I61" s="162"/>
      <c r="J61" s="162"/>
      <c r="K61" s="163">
        <v>2</v>
      </c>
      <c r="L61" s="163"/>
      <c r="M61" s="162"/>
      <c r="N61" s="162"/>
      <c r="O61" s="163">
        <v>2</v>
      </c>
      <c r="P61" s="275"/>
      <c r="Q61" s="28"/>
      <c r="R61" s="29">
        <f>SUM(E61:O61)</f>
        <v>8</v>
      </c>
      <c r="S61" s="38"/>
      <c r="T61" s="51"/>
    </row>
    <row r="62" spans="1:20" ht="16.05" customHeight="1" x14ac:dyDescent="0.7">
      <c r="A62" s="16"/>
      <c r="B62" s="141"/>
      <c r="C62" s="291"/>
      <c r="D62" s="32" t="s">
        <v>33</v>
      </c>
      <c r="E62" s="118"/>
      <c r="F62" s="34" t="str">
        <f>IF(E62="w",SUM(G61,I61,K61,M61,O61)+(E61*2),"")</f>
        <v/>
      </c>
      <c r="G62" s="116" t="s">
        <v>34</v>
      </c>
      <c r="H62" s="35">
        <f>IF(G62="w",SUM(I61,K61,M61,O61,E61)+(G61*2),"")</f>
        <v>12</v>
      </c>
      <c r="I62" s="117"/>
      <c r="J62" s="34" t="str">
        <f>IF(I62="w",SUM(K61,M61,O61,E61,G61)+(I61*2),"")</f>
        <v/>
      </c>
      <c r="K62" s="116"/>
      <c r="L62" s="35" t="str">
        <f>IF(K62="w",SUM(M61,O61,I61,G61,E61)+(K61*2),"")</f>
        <v/>
      </c>
      <c r="M62" s="117"/>
      <c r="N62" s="34" t="str">
        <f>IF(M62="w",SUM(O61,E61,G61,I61,K61)+(M61*2),"")</f>
        <v/>
      </c>
      <c r="O62" s="116"/>
      <c r="P62" s="50" t="str">
        <f>IF(O62="w",SUM(M61,K61,I61,G61,E61)+(O61*2),"")</f>
        <v/>
      </c>
      <c r="Q62" s="28"/>
      <c r="R62" s="29">
        <f>SUM(E62:P62)</f>
        <v>12</v>
      </c>
      <c r="S62" s="29">
        <f>IF($R62=0,SUM($R61,$S59),0)</f>
        <v>0</v>
      </c>
      <c r="T62" s="37">
        <f>IF(R62=0,0,R62)</f>
        <v>12</v>
      </c>
    </row>
    <row r="63" spans="1:20" ht="16.05" customHeight="1" x14ac:dyDescent="0.7">
      <c r="A63" s="16"/>
      <c r="B63" s="141"/>
      <c r="C63" s="291"/>
      <c r="D63" s="32" t="s">
        <v>36</v>
      </c>
      <c r="E63" s="280" t="str">
        <f>IF(AND(E62="w",$R59=0,$R56=0,$R51=0,$R48=0,$R45=0,$R43=0),SUM($R58,E58,$R55,E55,$R50,E50,$R47,E47,$R44,E44,$R42,E42),IF(AND(E62="w",$R59=0,$R56=0,$R51=0,$R48=0,$R45=0),SUM($R58,E58,$R55,E55,$R50,E50,$R47,E47,$R44,E44),IF(AND(E62="w",$R59=0,$R56=0,$R51=0,$R48=0),SUM($R58,E58,$R55,E55,$R50,E50,$R47,E47),IF(AND(E62="w",$R59=0,$R56=0,$R51=0),SUM($R58,E58,$R55,E55,$R50,E50),IF(AND(E62="w",$R59=0,$R56=0),SUM($R58,E58,$R55,E55),IF(AND(E62="w",$R59=0),SUM($R58,E58),""))))))</f>
        <v/>
      </c>
      <c r="F63" s="259"/>
      <c r="G63" s="260" t="str">
        <f>IF(AND(G62="w",$R59=0,$R56=0,$R51=0,$R48=0,$R45=0,$R43=0),SUM($R58,G58,$R55,G55,$R50,G50,$R47,G47,$R44,G44,$R42,G42),IF(AND(G62="w",$R59=0,$R56=0,$R51=0,$R48=0,$R45=0),SUM($R58,G58,$R55,G55,$R50,G50,$R47,G47,$R44,G44),IF(AND(G62="w",$R59=0,$R56=0,$R51=0,$R48=0),SUM($R58,G58,$R55,G55,$R50,G50,$R47,G47),IF(AND(G62="w",$R59=0,$R56=0,$R51=0),SUM($R58,G58,$R55,G55,$R50,G50),IF(AND(G62="w",$R59=0,$R56=0),SUM($R58,G58,$R55,G55),IF(AND(G62="w",$R59=0),SUM($R58,G58),""))))))</f>
        <v/>
      </c>
      <c r="H63" s="129"/>
      <c r="I63" s="258" t="str">
        <f>IF(AND(I62="w",$R59=0,$R56=0,$R51=0,$R48=0,$R45=0,$R43=0),SUM($R58,I58,$R55,I55,$R50,I50,$R47,I47,$R44,I44,$R42,I42),IF(AND(I62="w",$R59=0,$R56=0,$R51=0,$R48=0,$R45=0),SUM($R58,I58,$R55,I55,$R50,I50,$R47,I47,$R44,I44),IF(AND(I62="w",$R59=0,$R56=0,$R51=0,$R48=0),SUM($R58,I58,$R55,I55,$R50,I50,$R47,I47),IF(AND(I62="w",$R59=0,$R56=0,$R51=0),SUM($R58,I58,$R55,I55,$R50,I50),IF(AND(I62="w",$R59=0,$R56=0),SUM($R58,I58,$R55,I55),IF(AND(I62="w",$R59=0),SUM($R58,I58),""))))))</f>
        <v/>
      </c>
      <c r="J63" s="259"/>
      <c r="K63" s="260" t="str">
        <f>IF(AND(K62="w",$R59=0,$R56=0,$R51=0,$R48=0,$R45=0,$R43=0),SUM($R58,K58,$R55,K55,$R50,K50,$R47,K47,$R44,K44,$R42,K42),IF(AND(K62="w",$R59=0,$R56=0,$R51=0,$R48=0,$R45=0),SUM($R58,K58,$R55,K55,$R50,K50,$R47,K47,$R44,K44),IF(AND(K62="w",$R59=0,$R56=0,$R51=0,$R48=0),SUM($R58,K58,$R55,K55,$R50,K50,$R47,K47),IF(AND(K62="w",$R59=0,$R56=0,$R51=0),SUM($R58,K58,$R55,K55,$R50,K50),IF(AND(K62="w",$R59=0,$R56=0),SUM($R58,K58,$R55,K55),IF(AND(K62="w",$R59=0),SUM($R58,K58),""))))))</f>
        <v/>
      </c>
      <c r="L63" s="129"/>
      <c r="M63" s="258" t="str">
        <f>IF(AND(M62="w",$R59=0,$R56=0,$R51=0,$R48=0,$R45=0,$R43=0),SUM($R58,M58,$R55,M55,$R50,M50,$R47,M47,$R44,M44,$R42,M42),IF(AND(M62="w",$R59=0,$R56=0,$R51=0,$R48=0,$R45=0),SUM($R58,M58,$R55,M55,$R50,M50,$R47,M47,$R44,M44),IF(AND(M62="w",$R59=0,$R56=0,$R51=0,$R48=0),SUM($R58,M58,$R55,M55,$R50,M50,$R47,M47),IF(AND(M62="w",$R59=0,$R56=0,$R51=0),SUM($R58,M58,$R55,M55,$R50,M50),IF(AND(M62="w",$R59=0,$R56=0),SUM($R58,M58,$R55,M55),IF(AND(M62="w",$R59=0),SUM($R58,M58),""))))))</f>
        <v/>
      </c>
      <c r="N63" s="259"/>
      <c r="O63" s="260" t="str">
        <f>IF(AND(O62="w",$R59=0,$R56=0,$R51=0,$R48=0,$R45=0,$R43=0),SUM($R58,O58,$R55,O55,$R50,O50,$R47,O47,$R44,O44,$R42,O42),IF(AND(O62="w",$R59=0,$R56=0,$R51=0,$R48=0,$R45=0),SUM($R58,O58,$R55,O55,$R50,O50,$R47,O47,$R44,O44),IF(AND(O62="w",$R59=0,$R56=0,$R51=0,$R48=0),SUM($R58,O58,$R55,O55,$R50,O50,$R47,O47),IF(AND(O62="w",$R59=0,$R56=0,$R51=0),SUM($R58,O58,$R55,O55,$R50,O50),IF(AND(O62="w",$R59=0,$R56=0),SUM($R58,O58,$R55,O55),IF(AND(O62="w",$R59=0),SUM($R58,O58),""))))))</f>
        <v/>
      </c>
      <c r="P63" s="125"/>
      <c r="Q63" s="28"/>
      <c r="R63" s="29">
        <f>SUM(E63:O63)</f>
        <v>0</v>
      </c>
      <c r="S63" s="38"/>
      <c r="T63" s="37">
        <f>IF(R63=0,0,R63)</f>
        <v>0</v>
      </c>
    </row>
    <row r="64" spans="1:20" ht="19.350000000000001" customHeight="1" x14ac:dyDescent="0.7">
      <c r="A64" s="16"/>
      <c r="B64" s="141"/>
      <c r="C64" s="199" t="s">
        <v>44</v>
      </c>
      <c r="D64" s="32" t="s">
        <v>32</v>
      </c>
      <c r="E64" s="161"/>
      <c r="F64" s="162"/>
      <c r="G64" s="163">
        <v>1</v>
      </c>
      <c r="H64" s="163"/>
      <c r="I64" s="162"/>
      <c r="J64" s="162"/>
      <c r="K64" s="163">
        <v>4</v>
      </c>
      <c r="L64" s="163"/>
      <c r="M64" s="162"/>
      <c r="N64" s="162"/>
      <c r="O64" s="163">
        <v>2</v>
      </c>
      <c r="P64" s="275"/>
      <c r="Q64" s="28"/>
      <c r="R64" s="29">
        <f>SUM(E64:O64)</f>
        <v>7</v>
      </c>
      <c r="S64" s="38"/>
      <c r="T64" s="51"/>
    </row>
    <row r="65" spans="1:20" ht="16.05" customHeight="1" x14ac:dyDescent="0.7">
      <c r="A65" s="16"/>
      <c r="B65" s="141"/>
      <c r="C65" s="291"/>
      <c r="D65" s="32" t="s">
        <v>33</v>
      </c>
      <c r="E65" s="118"/>
      <c r="F65" s="34" t="str">
        <f>IF(E65="w",SUM(G64,I64,K64,M64,O64)+(E64*2),"")</f>
        <v/>
      </c>
      <c r="G65" s="116"/>
      <c r="H65" s="35" t="str">
        <f>IF(G65="w",SUM(I64,K64,M64,O64,E64)+(G64*2),"")</f>
        <v/>
      </c>
      <c r="I65" s="117"/>
      <c r="J65" s="34" t="str">
        <f>IF(I65="w",SUM(K64,M64,O64,E64,G64)+(I64*2),"")</f>
        <v/>
      </c>
      <c r="K65" s="116" t="s">
        <v>34</v>
      </c>
      <c r="L65" s="35">
        <f>IF(K65="w",SUM(M64,O64,I64,G64,E64)+(K64*2),"")</f>
        <v>11</v>
      </c>
      <c r="M65" s="117"/>
      <c r="N65" s="34" t="str">
        <f>IF(M65="w",SUM(O64,E64,G64,I64,K64)+(M64*2),"")</f>
        <v/>
      </c>
      <c r="O65" s="116"/>
      <c r="P65" s="50" t="str">
        <f>IF(O65="w",SUM(M64,K64,I64,G64,E64)+(O64*2),"")</f>
        <v/>
      </c>
      <c r="Q65" s="28"/>
      <c r="R65" s="29">
        <f>SUM(E65:P65)</f>
        <v>11</v>
      </c>
      <c r="S65" s="29">
        <f>IF($R65=0,SUM($R64,$S62),0)</f>
        <v>0</v>
      </c>
      <c r="T65" s="37">
        <f>IF(R65=0,0,R65)</f>
        <v>11</v>
      </c>
    </row>
    <row r="66" spans="1:20" ht="18.399999999999999" customHeight="1" thickBot="1" x14ac:dyDescent="0.75">
      <c r="A66" s="16"/>
      <c r="B66" s="142"/>
      <c r="C66" s="291"/>
      <c r="D66" s="32" t="s">
        <v>36</v>
      </c>
      <c r="E66" s="280" t="str">
        <f>IF(AND(E65="w",$R62=0,$R59=0,$R56=0,$R51=0,$R48=0,$R45=0,$R43=0),SUM($R61,E61,$R58,E58,$R55,E55,$R50,E50,$R47,E47,$R44,E44,$R42,E42),IF(AND(E65="w",$R62=0,$R59=0,$R56=0,$R51=0,$R48=0,$R45=0),SUM($R61,E61,$R58,E58,$R55,E55,$R50,E50,$R47,E47,$R44,E44),IF(AND(E65="w",$R62=0,$R59=0,$R56=0,$R51=0,$R48=0),SUM($R61,E61,$R58,E58,$R55,E55,$R50,E50,$R47,E47),IF(AND(E65="w",$R62=0,$R59=0,$R56=0,$R51=0),SUM($R61,E61,$R58,E58,$R55,E55,$R50,E50),IF(AND(E65="w",$R62=0,$R59=0,$R56=0),SUM($R61,E61,$R58,E58,$R55,E55),IF(AND(E65="w",$R62=0,$R59=0),SUM($R61,E61,$R58,E58),IF(AND(E65="w",$R62=0),SUM($R61,E61),"")))))))</f>
        <v/>
      </c>
      <c r="F66" s="259"/>
      <c r="G66" s="260" t="str">
        <f>IF(AND(G65="w",$R62=0,$R59=0,$R56=0,$R51=0,$R48=0,$R45=0,$R43=0),SUM($R61,G61,$R58,G58,$R55,G55,$R50,G50,$R47,G47,$R44,G44,$R42,G42),IF(AND(G65="w",$R62=0,$R59=0,$R56=0,$R51=0,$R48=0,$R45=0),SUM($R61,G61,$R58,G58,$R55,G55,$R50,G50,$R47,G47,$R44,G44),IF(AND(G65="w",$R62=0,$R59=0,$R56=0,$R51=0,$R48=0),SUM($R61,G61,$R58,G58,$R55,G55,$R50,G50,$R47,G47),IF(AND(G65="w",$R62=0,$R59=0,$R56=0,$R51=0),SUM($R61,G61,$R58,G58,$R55,G55,$R50,G50),IF(AND(G65="w",$R62=0,$R59=0,$R56=0),SUM($R61,G61,$R58,G58,$R55,G55),IF(AND(G65="w",$R62=0,$R59=0),SUM($R61,G61,$R58,G58),IF(AND(G65="w",$R62=0),SUM($R61,G61),"")))))))</f>
        <v/>
      </c>
      <c r="H66" s="129"/>
      <c r="I66" s="258" t="str">
        <f>IF(AND(I65="w",$R62=0,$R59=0,$R56=0,$R51=0,$R48=0,$R45=0,$R43=0),SUM($R61,I61,$R58,I58,$R55,I55,$R50,I50,$R47,I47,$R44,I44,$R42,I42),IF(AND(I65="w",$R62=0,$R59=0,$R56=0,$R51=0,$R48=0,$R45=0),SUM($R61,I61,$R58,I58,$R55,I55,$R50,I50,$R47,I47,$R44,I44),IF(AND(I65="w",$R62=0,$R59=0,$R56=0,$R51=0,$R48=0),SUM($R61,I61,$R58,I58,$R55,I55,$R50,I50,$R47,I47),IF(AND(I65="w",$R62=0,$R59=0,$R56=0,$R51=0),SUM($R61,I61,$R58,I58,$R55,I55,$R50,I50),IF(AND(I65="w",$R62=0,$R59=0,$R56=0),SUM($R61,I61,$R58,I58,$R55,I55),IF(AND(I65="w",$R62=0,$R59=0),SUM($R61,I61,$R58,I58),IF(AND(I65="w",$R62=0),SUM($R61,I61),"")))))))</f>
        <v/>
      </c>
      <c r="J66" s="259"/>
      <c r="K66" s="260" t="str">
        <f>IF(AND(K65="w",$R62=0,$R59=0,$R56=0,$R51=0,$R48=0,$R45=0,$R43=0),SUM($R61,K61,$R58,K58,$R55,K55,$R50,K50,$R47,K47,$R44,K44,$R42,K42),IF(AND(K65="w",$R62=0,$R59=0,$R56=0,$R51=0,$R48=0,$R45=0),SUM($R61,K61,$R58,K58,$R55,K55,$R50,K50,$R47,K47,$R44,K44),IF(AND(K65="w",$R62=0,$R59=0,$R56=0,$R51=0,$R48=0),SUM($R61,K61,$R58,K58,$R55,K55,$R50,K50,$R47,K47),IF(AND(K65="w",$R62=0,$R59=0,$R56=0,$R51=0),SUM($R61,K61,$R58,K58,$R55,K55,$R50,K50),IF(AND(K65="w",$R62=0,$R59=0,$R56=0),SUM($R61,K61,$R58,K58,$R55,K55),IF(AND(K65="w",$R62=0,$R59=0),SUM($R61,K61,$R58,K58),IF(AND(K65="w",$R62=0),SUM($R61,K61),"")))))))</f>
        <v/>
      </c>
      <c r="L66" s="129"/>
      <c r="M66" s="258" t="str">
        <f>IF(AND(M65="w",$R62=0,$R59=0,$R56=0,$R51=0,$R48=0,$R45=0,$R43=0),SUM($R61,M61,$R58,M58,$R55,M55,$R50,M50,$R47,M47,$R44,M44,$R42,M42),IF(AND(M65="w",$R62=0,$R59=0,$R56=0,$R51=0,$R48=0,$R45=0),SUM($R61,M61,$R58,M58,$R55,M55,$R50,M50,$R47,M47,$R44,M44),IF(AND(M65="w",$R62=0,$R59=0,$R56=0,$R51=0,$R48=0),SUM($R61,M61,$R58,M58,$R55,M55,$R50,M50,$R47,M47),IF(AND(M65="w",$R62=0,$R59=0,$R56=0,$R51=0),SUM($R61,M61,$R58,M58,$R55,M55,$R50,M50),IF(AND(M65="w",$R62=0,$R59=0,$R56=0),SUM($R61,M61,$R58,M58,$R55,M55),IF(AND(M65="w",$R62=0,$R59=0),SUM($R61,M61,$R58,M58),IF(AND(M65="w",$R62=0),SUM($R61,M61),"")))))))</f>
        <v/>
      </c>
      <c r="N66" s="259"/>
      <c r="O66" s="260" t="str">
        <f>IF(AND(O65="w",$R62=0,$R59=0,$R56=0,$R51=0,$R48=0,$R45=0,$R43=0),SUM($R61,O61,$R58,O58,$R55,O55,$R50,O50,$R47,O47,$R44,O44,$R42,O42),IF(AND(O65="w",$R62=0,$R59=0,$R56=0,$R51=0,$R48=0,$R45=0),SUM($R61,O61,$R58,O58,$R55,O55,$R50,O50,$R47,O47,$R44,O44),IF(AND(O65="w",$R62=0,$R59=0,$R56=0,$R51=0,$R48=0),SUM($R61,O61,$R58,O58,$R55,O55,$R50,O50,$R47,O47),IF(AND(O65="w",$R62=0,$R59=0,$R56=0,$R51=0),SUM($R61,O61,$R58,O58,$R55,O55,$R50,O50),IF(AND(O65="w",$R62=0,$R59=0,$R56=0),SUM($R61,O61,$R58,O58,$R55,O55),IF(AND(O65="w",$R62=0,$R59=0),SUM($R61,O61,$R58,O58),IF(AND(O65="w",$R62=0),SUM($R61,O61),"")))))))</f>
        <v/>
      </c>
      <c r="P66" s="125"/>
      <c r="Q66" s="28"/>
      <c r="R66" s="29">
        <f>SUM(E66:O66)</f>
        <v>0</v>
      </c>
      <c r="S66" s="38"/>
      <c r="T66" s="37">
        <f>IF(R66=0,0,R66)</f>
        <v>0</v>
      </c>
    </row>
    <row r="67" spans="1:20" ht="27.6" customHeight="1" thickBot="1" x14ac:dyDescent="0.75">
      <c r="A67" s="20"/>
      <c r="B67" s="52"/>
      <c r="C67" s="174" t="s">
        <v>47</v>
      </c>
      <c r="D67" s="175"/>
      <c r="E67" s="176">
        <f>SUM(F43,F45,E46,F48,E49,F51,E52,F56,E57,F59,E60,F62,E63,F65,E66)</f>
        <v>0</v>
      </c>
      <c r="F67" s="177"/>
      <c r="G67" s="178">
        <f>SUM(H43,H45,G46,H48,G49,H51,G52,H56,G57,H59,G60,H62,G63,H65,G66)</f>
        <v>45</v>
      </c>
      <c r="H67" s="179"/>
      <c r="I67" s="180">
        <f>SUM(J43,J45,I46,J48,I49,J51,I52,J56,I57,J59,I60,J62,I63,J65,I66)</f>
        <v>0</v>
      </c>
      <c r="J67" s="177"/>
      <c r="K67" s="178">
        <f>SUM(L43,L45,K46,L48,K49,L51,K52,L56,K57,L59,K60,L62,K63,L65,K66)</f>
        <v>42</v>
      </c>
      <c r="L67" s="179"/>
      <c r="M67" s="180">
        <f>SUM(N43,N45,M46,N48,M49,N51,M52,N56,M57,N59,M60,N62,M63,N65,M66)</f>
        <v>0</v>
      </c>
      <c r="N67" s="177"/>
      <c r="O67" s="178">
        <f>SUM(P43,P45,O46,P48,O49,P51,O52,P56,O57,P59,O60,P62,O63,P65,O66)</f>
        <v>32</v>
      </c>
      <c r="P67" s="181"/>
      <c r="Q67" s="28"/>
      <c r="R67" s="53">
        <f>SUM(E67:P67)</f>
        <v>119</v>
      </c>
      <c r="S67" s="54"/>
      <c r="T67" s="55">
        <f>SUM(T42:T66)</f>
        <v>119</v>
      </c>
    </row>
    <row r="68" spans="1:20" ht="18.399999999999999" customHeight="1" thickTop="1" thickBot="1" x14ac:dyDescent="0.75">
      <c r="A68" s="2"/>
      <c r="B68" s="2"/>
      <c r="C68" s="14"/>
      <c r="D68" s="14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10"/>
      <c r="R68" s="57"/>
      <c r="S68" s="57"/>
      <c r="T68" s="58"/>
    </row>
    <row r="69" spans="1:20" s="88" customFormat="1" ht="18.7" customHeight="1" thickTop="1" thickBot="1" x14ac:dyDescent="0.75">
      <c r="A69" s="4"/>
      <c r="B69" s="303" t="s">
        <v>75</v>
      </c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5"/>
      <c r="Q69" s="70"/>
      <c r="R69" s="10"/>
      <c r="S69" s="10"/>
      <c r="T69" s="3"/>
    </row>
    <row r="70" spans="1:20" s="88" customFormat="1" ht="18.7" customHeight="1" thickTop="1" x14ac:dyDescent="0.7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113"/>
    </row>
    <row r="71" spans="1:20" ht="23" customHeight="1" thickBot="1" x14ac:dyDescent="0.75">
      <c r="A71" s="20"/>
      <c r="B71" s="59" t="s">
        <v>48</v>
      </c>
      <c r="C71" s="60"/>
      <c r="D71" s="60"/>
      <c r="E71" s="60"/>
      <c r="F71" s="60"/>
      <c r="G71" s="60"/>
      <c r="H71" s="60"/>
      <c r="I71" s="60"/>
      <c r="J71" s="60"/>
      <c r="K71" s="60"/>
      <c r="L71" s="61" t="s">
        <v>26</v>
      </c>
      <c r="M71" s="60"/>
      <c r="N71" s="60"/>
      <c r="O71" s="60"/>
      <c r="P71" s="60"/>
      <c r="Q71" s="24"/>
      <c r="R71" s="48" t="s">
        <v>27</v>
      </c>
      <c r="S71" s="48" t="s">
        <v>28</v>
      </c>
      <c r="T71" s="49" t="s">
        <v>29</v>
      </c>
    </row>
    <row r="72" spans="1:20" ht="19.7" customHeight="1" thickTop="1" x14ac:dyDescent="0.7">
      <c r="A72" s="16"/>
      <c r="B72" s="121" t="s">
        <v>30</v>
      </c>
      <c r="C72" s="193" t="s">
        <v>31</v>
      </c>
      <c r="D72" s="27" t="s">
        <v>32</v>
      </c>
      <c r="E72" s="231">
        <v>0</v>
      </c>
      <c r="F72" s="232"/>
      <c r="G72" s="232">
        <v>5</v>
      </c>
      <c r="H72" s="232"/>
      <c r="I72" s="232">
        <v>0</v>
      </c>
      <c r="J72" s="232"/>
      <c r="K72" s="232">
        <v>1</v>
      </c>
      <c r="L72" s="232"/>
      <c r="M72" s="232">
        <v>3</v>
      </c>
      <c r="N72" s="232"/>
      <c r="O72" s="232">
        <v>6</v>
      </c>
      <c r="P72" s="274"/>
      <c r="Q72" s="28"/>
      <c r="R72" s="29">
        <f>SUM(E72:O72)</f>
        <v>15</v>
      </c>
      <c r="S72" s="30"/>
      <c r="T72" s="31"/>
    </row>
    <row r="73" spans="1:20" ht="16.05" customHeight="1" x14ac:dyDescent="0.7">
      <c r="A73" s="16"/>
      <c r="B73" s="122"/>
      <c r="C73" s="147"/>
      <c r="D73" s="32" t="s">
        <v>33</v>
      </c>
      <c r="E73" s="115"/>
      <c r="F73" s="35" t="str">
        <f>IF(E73="w",SUM(G72,I72,K72,M72,O72)+(E72*2),"")</f>
        <v/>
      </c>
      <c r="G73" s="116"/>
      <c r="H73" s="35" t="str">
        <f>IF(G73="w",SUM(I72,K72,M72,O72,E72)+(G72*2),"")</f>
        <v/>
      </c>
      <c r="I73" s="116"/>
      <c r="J73" s="35" t="str">
        <f>IF(I73="w",SUM(K72,M72,O72,E72,G72)+(I72*2),"")</f>
        <v/>
      </c>
      <c r="K73" s="116"/>
      <c r="L73" s="35" t="str">
        <f>IF(K73="w",SUM(M72,O72,I72,G72,E72)+(K72*2),"")</f>
        <v/>
      </c>
      <c r="M73" s="116"/>
      <c r="N73" s="35" t="str">
        <f>IF(M73="w",SUM(O72,E72,G72,I72,K72)+(M72*2),"")</f>
        <v/>
      </c>
      <c r="O73" s="116" t="s">
        <v>34</v>
      </c>
      <c r="P73" s="50">
        <f>IF(O73="w",SUM(M72,K72,I72,G72,E72)+(O72*2),"")</f>
        <v>21</v>
      </c>
      <c r="Q73" s="28"/>
      <c r="R73" s="29">
        <f>SUM(E73:P73)</f>
        <v>21</v>
      </c>
      <c r="S73" s="29">
        <f>IF($R73=0,$R72,0)</f>
        <v>0</v>
      </c>
      <c r="T73" s="37">
        <f>IF(R73=0,0,R73)</f>
        <v>21</v>
      </c>
    </row>
    <row r="74" spans="1:20" ht="19.350000000000001" customHeight="1" x14ac:dyDescent="0.7">
      <c r="A74" s="16"/>
      <c r="B74" s="122"/>
      <c r="C74" s="146" t="s">
        <v>35</v>
      </c>
      <c r="D74" s="32" t="s">
        <v>32</v>
      </c>
      <c r="E74" s="262">
        <v>6</v>
      </c>
      <c r="F74" s="163"/>
      <c r="G74" s="163">
        <v>2</v>
      </c>
      <c r="H74" s="163"/>
      <c r="I74" s="163">
        <v>6</v>
      </c>
      <c r="J74" s="163"/>
      <c r="K74" s="163">
        <v>3</v>
      </c>
      <c r="L74" s="163"/>
      <c r="M74" s="163">
        <v>0</v>
      </c>
      <c r="N74" s="163"/>
      <c r="O74" s="163">
        <v>1</v>
      </c>
      <c r="P74" s="275"/>
      <c r="Q74" s="28"/>
      <c r="R74" s="29">
        <f>SUM(E74:O74)</f>
        <v>18</v>
      </c>
      <c r="S74" s="30"/>
      <c r="T74" s="31"/>
    </row>
    <row r="75" spans="1:20" ht="16.05" customHeight="1" x14ac:dyDescent="0.7">
      <c r="A75" s="16"/>
      <c r="B75" s="122"/>
      <c r="C75" s="147"/>
      <c r="D75" s="32" t="s">
        <v>33</v>
      </c>
      <c r="E75" s="115"/>
      <c r="F75" s="35" t="str">
        <f>IF(E75="w",SUM(G74,I74,K74,M74,O74)+(E74*2),"")</f>
        <v/>
      </c>
      <c r="G75" s="116"/>
      <c r="H75" s="35" t="str">
        <f>IF(G75="w",SUM(I74,K74,M74,O74,E74)+(G74*2),"")</f>
        <v/>
      </c>
      <c r="I75" s="116"/>
      <c r="J75" s="35" t="str">
        <f>IF(I75="w",SUM(K74,M74,O74,E74,G74)+(I74*2),"")</f>
        <v/>
      </c>
      <c r="K75" s="116" t="s">
        <v>34</v>
      </c>
      <c r="L75" s="35">
        <f>IF(K75="w",SUM(M74,O74,I74,G74,E74)+(K74*2),"")</f>
        <v>21</v>
      </c>
      <c r="M75" s="116"/>
      <c r="N75" s="35" t="str">
        <f>IF(M75="w",SUM(O74,E74,G74,I74,K74)+(M74*2),"")</f>
        <v/>
      </c>
      <c r="O75" s="116"/>
      <c r="P75" s="50" t="str">
        <f>IF(O75="w",SUM(M74,K74,I74,G74,E74)+(O74*2),"")</f>
        <v/>
      </c>
      <c r="Q75" s="28"/>
      <c r="R75" s="29">
        <f>SUM(E75:P75)</f>
        <v>21</v>
      </c>
      <c r="S75" s="29">
        <f>IF($R75=0,SUM($R74,$S73),0)</f>
        <v>0</v>
      </c>
      <c r="T75" s="37">
        <f>IF(R75=0,0,R75)</f>
        <v>21</v>
      </c>
    </row>
    <row r="76" spans="1:20" ht="16.05" customHeight="1" x14ac:dyDescent="0.7">
      <c r="A76" s="16"/>
      <c r="B76" s="122"/>
      <c r="C76" s="147"/>
      <c r="D76" s="32" t="s">
        <v>36</v>
      </c>
      <c r="E76" s="146" t="str">
        <f>IF(AND(E75="w",$R73=0),SUM($R72,E72),"")</f>
        <v/>
      </c>
      <c r="F76" s="129"/>
      <c r="G76" s="260" t="str">
        <f>IF(AND(G75="w",$R73=0),SUM($R72,G72),"")</f>
        <v/>
      </c>
      <c r="H76" s="129"/>
      <c r="I76" s="260" t="str">
        <f>IF(AND(I75="w",$R73=0),SUM($R72,I72),"")</f>
        <v/>
      </c>
      <c r="J76" s="129"/>
      <c r="K76" s="260" t="str">
        <f>IF(AND(K75="w",$R73=0),SUM($R72,K72),"")</f>
        <v/>
      </c>
      <c r="L76" s="129"/>
      <c r="M76" s="260" t="str">
        <f>IF(AND(M75="w",$R73=0),SUM($R72,M72),"")</f>
        <v/>
      </c>
      <c r="N76" s="129"/>
      <c r="O76" s="260" t="str">
        <f>IF(AND(O75="w",$R73=0),SUM($R72,O72),"")</f>
        <v/>
      </c>
      <c r="P76" s="125"/>
      <c r="Q76" s="28"/>
      <c r="R76" s="29">
        <f>SUM(E76:O76)</f>
        <v>0</v>
      </c>
      <c r="S76" s="38"/>
      <c r="T76" s="37">
        <f>IF(R76=0,0,R76)</f>
        <v>0</v>
      </c>
    </row>
    <row r="77" spans="1:20" ht="19.350000000000001" customHeight="1" x14ac:dyDescent="0.7">
      <c r="A77" s="16"/>
      <c r="B77" s="122"/>
      <c r="C77" s="146" t="s">
        <v>37</v>
      </c>
      <c r="D77" s="32" t="s">
        <v>32</v>
      </c>
      <c r="E77" s="262">
        <v>2</v>
      </c>
      <c r="F77" s="163"/>
      <c r="G77" s="163">
        <v>3</v>
      </c>
      <c r="H77" s="163"/>
      <c r="I77" s="163">
        <v>3</v>
      </c>
      <c r="J77" s="163"/>
      <c r="K77" s="163">
        <v>2</v>
      </c>
      <c r="L77" s="163"/>
      <c r="M77" s="163">
        <v>3</v>
      </c>
      <c r="N77" s="163"/>
      <c r="O77" s="163">
        <v>3</v>
      </c>
      <c r="P77" s="275"/>
      <c r="Q77" s="28"/>
      <c r="R77" s="29">
        <f>SUM(E77:O77)</f>
        <v>16</v>
      </c>
      <c r="S77" s="30"/>
      <c r="T77" s="31"/>
    </row>
    <row r="78" spans="1:20" ht="16.05" customHeight="1" x14ac:dyDescent="0.7">
      <c r="A78" s="16"/>
      <c r="B78" s="122"/>
      <c r="C78" s="147"/>
      <c r="D78" s="32" t="s">
        <v>33</v>
      </c>
      <c r="E78" s="115"/>
      <c r="F78" s="35" t="str">
        <f>IF(E78="w",SUM(G77,I77,K77,M77,O77)+(E77*2),"")</f>
        <v/>
      </c>
      <c r="G78" s="116"/>
      <c r="H78" s="35" t="str">
        <f>IF(G78="w",SUM(I77,K77,M77,O77,E77)+(G77*2),"")</f>
        <v/>
      </c>
      <c r="I78" s="116"/>
      <c r="J78" s="35" t="str">
        <f>IF(I78="w",SUM(K77,M77,O77,E77,G77)+(I77*2),"")</f>
        <v/>
      </c>
      <c r="K78" s="116"/>
      <c r="L78" s="35" t="str">
        <f>IF(K78="w",SUM(M77,O77,I77,G77,E77)+(K77*2),"")</f>
        <v/>
      </c>
      <c r="M78" s="116"/>
      <c r="N78" s="35" t="str">
        <f>IF(M78="w",SUM(O77,E77,G77,I77,K77)+(M77*2),"")</f>
        <v/>
      </c>
      <c r="O78" s="116"/>
      <c r="P78" s="50" t="str">
        <f>IF(O78="w",SUM(M77,K77,I77,G77,E77)+(O77*2),"")</f>
        <v/>
      </c>
      <c r="Q78" s="28"/>
      <c r="R78" s="29">
        <f>SUM(E78:P78)</f>
        <v>0</v>
      </c>
      <c r="S78" s="29">
        <f>IF($R78=0,SUM($R77,$S75),0)</f>
        <v>16</v>
      </c>
      <c r="T78" s="37">
        <f>IF(R78=0,0,R78)</f>
        <v>0</v>
      </c>
    </row>
    <row r="79" spans="1:20" ht="16.05" customHeight="1" x14ac:dyDescent="0.7">
      <c r="A79" s="16"/>
      <c r="B79" s="122"/>
      <c r="C79" s="147"/>
      <c r="D79" s="32" t="s">
        <v>36</v>
      </c>
      <c r="E79" s="146" t="str">
        <f>IF(AND(E78="w",$R75=0,$R73=0),SUM($R74,E74,$R72,E72),IF(AND(E78="w",$R75=0),SUM($R74,E74),""))</f>
        <v/>
      </c>
      <c r="F79" s="129"/>
      <c r="G79" s="260" t="str">
        <f>IF(AND(G78="w",$R75=0,$R73=0),SUM($R74,G74,$R72,G72),IF(AND(G78="w",$R75=0),SUM($R74,G74),""))</f>
        <v/>
      </c>
      <c r="H79" s="129"/>
      <c r="I79" s="260" t="str">
        <f>IF(AND(I78="w",$R75=0,$R73=0),SUM($R74,I74,$R72,I72),IF(AND(I78="w",$R75=0),SUM($R74,I74),""))</f>
        <v/>
      </c>
      <c r="J79" s="129"/>
      <c r="K79" s="260" t="str">
        <f>IF(AND(K78="w",$R75=0,$R73=0),SUM($R74,K74,$R72,K72),IF(AND(K78="w",$R75=0),SUM($R74,K74),""))</f>
        <v/>
      </c>
      <c r="L79" s="129"/>
      <c r="M79" s="260" t="str">
        <f>IF(AND(M78="w",$R75=0,$R73=0),SUM($R74,M74,$R72,M72),IF(AND(M78="w",$R75=0),SUM($R74,M74),""))</f>
        <v/>
      </c>
      <c r="N79" s="129"/>
      <c r="O79" s="260" t="str">
        <f>IF(AND(O78="w",$R75=0,$R73=0),SUM($R74,O74,$R72,O72),IF(AND(O78="w",$R75=0),SUM($R74,O74),""))</f>
        <v/>
      </c>
      <c r="P79" s="125"/>
      <c r="Q79" s="28"/>
      <c r="R79" s="29">
        <f>SUM(E79:O79)</f>
        <v>0</v>
      </c>
      <c r="S79" s="38"/>
      <c r="T79" s="37">
        <f>IF(R79=0,0,R79)</f>
        <v>0</v>
      </c>
    </row>
    <row r="80" spans="1:20" ht="19.350000000000001" customHeight="1" x14ac:dyDescent="0.7">
      <c r="A80" s="16"/>
      <c r="B80" s="122"/>
      <c r="C80" s="146" t="s">
        <v>38</v>
      </c>
      <c r="D80" s="32" t="s">
        <v>32</v>
      </c>
      <c r="E80" s="262">
        <v>0</v>
      </c>
      <c r="F80" s="163"/>
      <c r="G80" s="163">
        <v>6</v>
      </c>
      <c r="H80" s="163"/>
      <c r="I80" s="163">
        <v>5</v>
      </c>
      <c r="J80" s="163"/>
      <c r="K80" s="163">
        <v>4</v>
      </c>
      <c r="L80" s="163"/>
      <c r="M80" s="163">
        <v>4</v>
      </c>
      <c r="N80" s="163"/>
      <c r="O80" s="163">
        <v>1</v>
      </c>
      <c r="P80" s="275"/>
      <c r="Q80" s="28"/>
      <c r="R80" s="29">
        <f>SUM(E80:O80)</f>
        <v>20</v>
      </c>
      <c r="S80" s="30"/>
      <c r="T80" s="31"/>
    </row>
    <row r="81" spans="1:20" ht="16.05" customHeight="1" x14ac:dyDescent="0.7">
      <c r="A81" s="16"/>
      <c r="B81" s="122"/>
      <c r="C81" s="147"/>
      <c r="D81" s="32" t="s">
        <v>33</v>
      </c>
      <c r="E81" s="115"/>
      <c r="F81" s="35" t="str">
        <f>IF(E81="w",SUM(G80,I80,K80,M80,O80)+(E80*2),"")</f>
        <v/>
      </c>
      <c r="G81" s="116"/>
      <c r="H81" s="35" t="str">
        <f>IF(G81="w",SUM(I80,K80,M80,O80,E80)+(G80*2),"")</f>
        <v/>
      </c>
      <c r="I81" s="116" t="s">
        <v>34</v>
      </c>
      <c r="J81" s="35">
        <f>IF(I81="w",SUM(K80,M80,O80,E80,G80)+(I80*2),"")</f>
        <v>25</v>
      </c>
      <c r="K81" s="119"/>
      <c r="L81" s="35" t="str">
        <f>IF(K81="w",SUM(M80,O80,I80,G80,E80)+(K80*2),"")</f>
        <v/>
      </c>
      <c r="M81" s="116"/>
      <c r="N81" s="35" t="str">
        <f>IF(M81="w",SUM(O80,E80,G80,I80,K80)+(M80*2),"")</f>
        <v/>
      </c>
      <c r="O81" s="116"/>
      <c r="P81" s="50" t="str">
        <f>IF(O81="w",SUM(M80,K80,I80,G80,E80)+(O80*2),"")</f>
        <v/>
      </c>
      <c r="Q81" s="28"/>
      <c r="R81" s="29">
        <f>SUM(E81:P81)</f>
        <v>25</v>
      </c>
      <c r="S81" s="29">
        <f>IF($R81=0,SUM($R80,$S78),0)</f>
        <v>0</v>
      </c>
      <c r="T81" s="37">
        <f>IF(R81=0,0,R81)</f>
        <v>25</v>
      </c>
    </row>
    <row r="82" spans="1:20" ht="18.399999999999999" customHeight="1" thickBot="1" x14ac:dyDescent="0.75">
      <c r="A82" s="16"/>
      <c r="B82" s="122"/>
      <c r="C82" s="247"/>
      <c r="D82" s="39" t="s">
        <v>36</v>
      </c>
      <c r="E82" s="269" t="str">
        <f>IF(AND(E81="w",$R78=0,$R75=0,$R73=0),SUM($R77,E77,$R74,E74,$R72,E72),IF(AND(E81="w",$R78=0,$R75=0),SUM($R77,E77,$R74,E74),IF(AND(E81="w",$R78=0),SUM($R77,E77),"")))</f>
        <v/>
      </c>
      <c r="F82" s="267"/>
      <c r="G82" s="266" t="str">
        <f>IF(AND(G81="w",$R78=0,$R75=0,$R73=0),SUM($R77,G77,$R74,G74,$R72,G72),IF(AND(G81="w",$R78=0,$R75=0),SUM($R77,G77,$R74,G74),IF(AND(G81="w",$R78=0),SUM($R77,G77),"")))</f>
        <v/>
      </c>
      <c r="H82" s="267"/>
      <c r="I82" s="266">
        <f>IF(AND(I81="w",$R78=0,$R75=0,$R73=0),SUM($R77,I77,$R74,I74,$R72,I72),IF(AND(I81="w",$R78=0,$R75=0),SUM($R77,I77,$R74,I74),IF(AND(I81="w",$R78=0),SUM($R77,I77),"")))</f>
        <v>19</v>
      </c>
      <c r="J82" s="267"/>
      <c r="K82" s="266" t="str">
        <f>IF(AND(K81="w",$R78=0,$R75=0,$R73=0),SUM($R77,K77,$R74,K74,$R72,K72),IF(AND(K81="w",$R78=0,$R75=0),SUM($R77,K77,$R74,K74),IF(AND(K81="w",$R78=0),SUM($R77,K77),"")))</f>
        <v/>
      </c>
      <c r="L82" s="267"/>
      <c r="M82" s="266" t="str">
        <f>IF(AND(M81="w",$R78=0,$R75=0,$R73=0),SUM($R77,M77,$R74,M74,$R72,M72),IF(AND(M81="w",$R78=0,$R75=0),SUM($R77,M77,$R74,M74),IF(AND(M81="w",$R78=0),SUM($R77,M77),"")))</f>
        <v/>
      </c>
      <c r="N82" s="267"/>
      <c r="O82" s="266" t="str">
        <f>IF(AND(O81="w",$R78=0,$R75=0,$R73=0),SUM($R77,O77,$R74,O74,$R72,O72),IF(AND(O81="w",$R78=0,$R75=0),SUM($R77,O77,$R74,O74),IF(AND(O81="w",$R78=0),SUM($R77,O77),"")))</f>
        <v/>
      </c>
      <c r="P82" s="292"/>
      <c r="Q82" s="28"/>
      <c r="R82" s="29">
        <f>SUM(E82:O82)</f>
        <v>19</v>
      </c>
      <c r="S82" s="38"/>
      <c r="T82" s="37">
        <f>IF(R82=0,0,R82)</f>
        <v>19</v>
      </c>
    </row>
    <row r="83" spans="1:20" ht="18.399999999999999" customHeight="1" thickTop="1" x14ac:dyDescent="0.7">
      <c r="A83" s="16"/>
      <c r="B83" s="122"/>
      <c r="C83" s="185" t="s">
        <v>39</v>
      </c>
      <c r="D83" s="186"/>
      <c r="E83" s="217">
        <v>1</v>
      </c>
      <c r="F83" s="206"/>
      <c r="G83" s="206">
        <v>1</v>
      </c>
      <c r="H83" s="206"/>
      <c r="I83" s="206">
        <v>1</v>
      </c>
      <c r="J83" s="206"/>
      <c r="K83" s="206">
        <v>0</v>
      </c>
      <c r="L83" s="206"/>
      <c r="M83" s="206">
        <v>1</v>
      </c>
      <c r="N83" s="206"/>
      <c r="O83" s="206">
        <v>0</v>
      </c>
      <c r="P83" s="208"/>
      <c r="Q83" s="28"/>
      <c r="R83" s="30"/>
      <c r="S83" s="30"/>
      <c r="T83" s="31"/>
    </row>
    <row r="84" spans="1:20" ht="18.399999999999999" customHeight="1" thickBot="1" x14ac:dyDescent="0.75">
      <c r="A84" s="16"/>
      <c r="B84" s="123"/>
      <c r="C84" s="187"/>
      <c r="D84" s="188"/>
      <c r="E84" s="189">
        <v>1</v>
      </c>
      <c r="F84" s="190"/>
      <c r="G84" s="190">
        <v>0</v>
      </c>
      <c r="H84" s="190"/>
      <c r="I84" s="190">
        <v>0</v>
      </c>
      <c r="J84" s="190"/>
      <c r="K84" s="190">
        <v>0</v>
      </c>
      <c r="L84" s="190"/>
      <c r="M84" s="190">
        <v>0</v>
      </c>
      <c r="N84" s="190"/>
      <c r="O84" s="190">
        <v>0</v>
      </c>
      <c r="P84" s="286"/>
      <c r="Q84" s="28"/>
      <c r="R84" s="25" t="s">
        <v>27</v>
      </c>
      <c r="S84" s="25" t="s">
        <v>28</v>
      </c>
      <c r="T84" s="26" t="s">
        <v>29</v>
      </c>
    </row>
    <row r="85" spans="1:20" ht="19.350000000000001" customHeight="1" thickTop="1" x14ac:dyDescent="0.7">
      <c r="A85" s="16"/>
      <c r="B85" s="140" t="s">
        <v>40</v>
      </c>
      <c r="C85" s="290" t="s">
        <v>41</v>
      </c>
      <c r="D85" s="27" t="s">
        <v>32</v>
      </c>
      <c r="E85" s="231">
        <v>5</v>
      </c>
      <c r="F85" s="232"/>
      <c r="G85" s="232">
        <v>4</v>
      </c>
      <c r="H85" s="232"/>
      <c r="I85" s="232">
        <v>1</v>
      </c>
      <c r="J85" s="232"/>
      <c r="K85" s="232">
        <v>3</v>
      </c>
      <c r="L85" s="232"/>
      <c r="M85" s="232">
        <v>5</v>
      </c>
      <c r="N85" s="232"/>
      <c r="O85" s="232">
        <v>0</v>
      </c>
      <c r="P85" s="274"/>
      <c r="Q85" s="28"/>
      <c r="R85" s="29">
        <f>SUM(E85:O85)</f>
        <v>18</v>
      </c>
      <c r="S85" s="30"/>
      <c r="T85" s="31"/>
    </row>
    <row r="86" spans="1:20" ht="16.05" customHeight="1" x14ac:dyDescent="0.7">
      <c r="A86" s="16"/>
      <c r="B86" s="141"/>
      <c r="C86" s="291"/>
      <c r="D86" s="32" t="s">
        <v>33</v>
      </c>
      <c r="E86" s="115"/>
      <c r="F86" s="35" t="str">
        <f>IF(E86="w",SUM(G85,I85,K85,M85,O85)+(E85*2),"")</f>
        <v/>
      </c>
      <c r="G86" s="116" t="s">
        <v>34</v>
      </c>
      <c r="H86" s="35">
        <f>IF(G86="w",SUM(I85,K85,M85,O85,E85)+(G85*2),"")</f>
        <v>22</v>
      </c>
      <c r="I86" s="116"/>
      <c r="J86" s="35" t="str">
        <f>IF(I86="w",SUM(K85,M85,O85,E85,G85)+(I85*2),"")</f>
        <v/>
      </c>
      <c r="K86" s="116"/>
      <c r="L86" s="35" t="str">
        <f>IF(K86="w",SUM(M85,O85,I85,G85,E85)+(K85*2),"")</f>
        <v/>
      </c>
      <c r="M86" s="116"/>
      <c r="N86" s="35" t="str">
        <f>IF(M86="w",SUM(O85,E85,G85,I85,K85)+(M85*2),"")</f>
        <v/>
      </c>
      <c r="O86" s="116"/>
      <c r="P86" s="50" t="str">
        <f>IF(O86="w",SUM(M85,K85,I85,G85,E85)+(O85*2),"")</f>
        <v/>
      </c>
      <c r="Q86" s="28"/>
      <c r="R86" s="29">
        <f>SUM(E86:P86)</f>
        <v>22</v>
      </c>
      <c r="S86" s="29">
        <f>IF($R86=0,SUM($R85,S81),0)</f>
        <v>0</v>
      </c>
      <c r="T86" s="37">
        <f>IF(R86=0,0,R86)</f>
        <v>22</v>
      </c>
    </row>
    <row r="87" spans="1:20" ht="16.05" customHeight="1" x14ac:dyDescent="0.7">
      <c r="A87" s="16"/>
      <c r="B87" s="141"/>
      <c r="C87" s="291"/>
      <c r="D87" s="32" t="s">
        <v>36</v>
      </c>
      <c r="E87" s="146" t="str">
        <f>IF(AND(E86="w",$R81=0,$R78=0,$R75=0,$R73=0),SUM($R80,E80,$R77,E77,$R74,E74,$R72,E72),IF(AND(E86="w",$R81=0,$R78=0,$R75=0),SUM($R80,E80,$R77,E77,$R74,E74),IF(AND(E86="w",$R81=0,$R78=0),SUM($R80,E80,$R77,E77),IF(AND(E86="w",$R81=0),SUM($R80,E80),""))))</f>
        <v/>
      </c>
      <c r="F87" s="129"/>
      <c r="G87" s="260" t="str">
        <f>IF(AND(G86="w",$R81=0,$R78=0,$R75=0,$R73=0),SUM($R80,G80,$R77,G77,$R74,G74,$R72,G72),IF(AND(G86="w",$R81=0,$R78=0,$R75=0),SUM($R80,G80,$R77,G77,$R74,G74),IF(AND(G86="w",$R81=0,$R78=0),SUM($R80,G80,$R77,G77),IF(AND(G86="w",$R81=0),SUM($R80,G80),""))))</f>
        <v/>
      </c>
      <c r="H87" s="129"/>
      <c r="I87" s="260" t="str">
        <f>IF(AND(I86="w",$R81=0,$R78=0,$R75=0,$R73=0),SUM($R80,I80,$R77,I77,$R74,I74,$R72,I72),IF(AND(I86="w",$R81=0,$R78=0,$R75=0),SUM($R80,I80,$R77,I77,$R74,I74),IF(AND(I86="w",$R81=0,$R78=0),SUM($R80,I80,$R77,I77),IF(AND(I86="w",$R81=0),SUM($R80,I80),""))))</f>
        <v/>
      </c>
      <c r="J87" s="129"/>
      <c r="K87" s="260" t="str">
        <f>IF(AND(K86="w",$R81=0,$R78=0,$R75=0,$R73=0),SUM($R80,K80,$R77,K77,$R74,K74,$R72,K72),IF(AND(K86="w",$R81=0,$R78=0,$R75=0),SUM($R80,K80,$R77,K77,$R74,K74),IF(AND(K86="w",$R81=0,$R78=0),SUM($R80,K80,$R77,K77),IF(AND(K86="w",$R81=0),SUM($R80,K80),""))))</f>
        <v/>
      </c>
      <c r="L87" s="129"/>
      <c r="M87" s="260" t="str">
        <f>IF(AND(M86="w",$R81=0,$R78=0,$R75=0,$R73=0),SUM($R80,M80,$R77,M77,$R74,M74,$R72,M72),IF(AND(M86="w",$R81=0,$R78=0,$R75=0),SUM($R80,M80,$R77,M77,$R74,M74),IF(AND(M86="w",$R81=0,$R78=0),SUM($R80,M80,$R77,M77),IF(AND(M86="w",$R81=0),SUM($R80,M80),""))))</f>
        <v/>
      </c>
      <c r="N87" s="129"/>
      <c r="O87" s="260" t="str">
        <f>IF(AND(O86="w",$R81=0,$R78=0,$R75=0,$R73=0),SUM($R80,O80,$R77,O77,$R74,O74,$R72,O72),IF(AND(O86="w",$R81=0,$R78=0,$R75=0),SUM($R80,O80,$R77,O77,$R74,O74),IF(AND(O86="w",$R81=0,$R78=0),SUM($R80,O80,$R77,O77),IF(AND(O86="w",$R81=0),SUM($R80,O80),""))))</f>
        <v/>
      </c>
      <c r="P87" s="125"/>
      <c r="Q87" s="28"/>
      <c r="R87" s="29">
        <f>SUM(E87:O87)</f>
        <v>0</v>
      </c>
      <c r="S87" s="38"/>
      <c r="T87" s="37">
        <f>IF(R87=0,0,R87)</f>
        <v>0</v>
      </c>
    </row>
    <row r="88" spans="1:20" ht="19.350000000000001" customHeight="1" x14ac:dyDescent="0.7">
      <c r="A88" s="16"/>
      <c r="B88" s="141"/>
      <c r="C88" s="199" t="s">
        <v>42</v>
      </c>
      <c r="D88" s="32" t="s">
        <v>32</v>
      </c>
      <c r="E88" s="262">
        <v>3</v>
      </c>
      <c r="F88" s="163"/>
      <c r="G88" s="163">
        <v>2</v>
      </c>
      <c r="H88" s="163"/>
      <c r="I88" s="163">
        <v>4</v>
      </c>
      <c r="J88" s="163"/>
      <c r="K88" s="163">
        <v>6</v>
      </c>
      <c r="L88" s="163"/>
      <c r="M88" s="163">
        <v>6</v>
      </c>
      <c r="N88" s="163"/>
      <c r="O88" s="163">
        <v>4</v>
      </c>
      <c r="P88" s="275"/>
      <c r="Q88" s="28"/>
      <c r="R88" s="29">
        <f>SUM(E88:O88)</f>
        <v>25</v>
      </c>
      <c r="S88" s="30"/>
      <c r="T88" s="31"/>
    </row>
    <row r="89" spans="1:20" ht="16.05" customHeight="1" x14ac:dyDescent="0.7">
      <c r="A89" s="16"/>
      <c r="B89" s="141"/>
      <c r="C89" s="291"/>
      <c r="D89" s="32" t="s">
        <v>33</v>
      </c>
      <c r="E89" s="115" t="s">
        <v>34</v>
      </c>
      <c r="F89" s="35">
        <f>IF(E89="w",SUM(G88,I88,K88,M88,O88)+(E88*2),"")</f>
        <v>28</v>
      </c>
      <c r="G89" s="116"/>
      <c r="H89" s="35" t="str">
        <f>IF(G89="w",SUM(I88,K88,M88,O88,E88)+(G88*2),"")</f>
        <v/>
      </c>
      <c r="I89" s="116"/>
      <c r="J89" s="35" t="str">
        <f>IF(I89="w",SUM(K88,M88,O88,E88,G88)+(I88*2),"")</f>
        <v/>
      </c>
      <c r="K89" s="116"/>
      <c r="L89" s="35" t="str">
        <f>IF(K89="w",SUM(M88,O88,I88,G88,E88)+(K88*2),"")</f>
        <v/>
      </c>
      <c r="M89" s="116"/>
      <c r="N89" s="35" t="str">
        <f>IF(M89="w",SUM(O88,E88,G88,I88,K88)+(M88*2),"")</f>
        <v/>
      </c>
      <c r="O89" s="116"/>
      <c r="P89" s="50" t="str">
        <f>IF(O89="w",SUM(M88,K88,I88,G88,E88)+(O88*2),"")</f>
        <v/>
      </c>
      <c r="Q89" s="28"/>
      <c r="R89" s="29">
        <f>SUM(E89:P89)</f>
        <v>28</v>
      </c>
      <c r="S89" s="29">
        <f>IF($R89=0,SUM($R88,$S86),0)</f>
        <v>0</v>
      </c>
      <c r="T89" s="37">
        <f>IF(R89=0,0,R89)</f>
        <v>28</v>
      </c>
    </row>
    <row r="90" spans="1:20" ht="16.05" customHeight="1" x14ac:dyDescent="0.7">
      <c r="A90" s="16"/>
      <c r="B90" s="141"/>
      <c r="C90" s="291"/>
      <c r="D90" s="32" t="s">
        <v>36</v>
      </c>
      <c r="E90" s="146" t="str">
        <f>IF(AND(E89="w",$R86=0,$R81=0,$R78=0,$R75=0,$R73=0),SUM($R85,E85,,$R80,E80,$R77,E77,$R74,E74,$R72,E72),IF(AND(E89="w",$R86=0,$R81=0,$R78=0,$R75=0),SUM($R85,E85,,$R80,E80,$R77,E77,$R74,E74),IF(AND(E89="w",$R86=0,$R81=0,$R78=0),SUM($R85,E85,,$R80,E80,$R77,E77),IF(AND(E89="w",$R86=0,$R81=0),SUM($R85,E85,,$R80,E80),IF(AND(E89="w",$R86=0),SUM($R85,E85),IF(AND(E89="w",$R86=0),SUM($R85,E85),""))))))</f>
        <v/>
      </c>
      <c r="F90" s="129"/>
      <c r="G90" s="260" t="str">
        <f>IF(AND(G89="w",$R86=0,$R81=0,$R78=0,$R75=0,$R73=0),SUM($R85,G85,,$R80,G80,$R77,G77,$R74,G74,$R72,G72),IF(AND(G89="w",$R86=0,$R81=0,$R78=0,$R75=0),SUM($R85,G85,,$R80,G80,$R77,G77,$R74,G74),IF(AND(G89="w",$R86=0,$R81=0,$R78=0),SUM($R85,G85,,$R80,G80,$R77,G77),IF(AND(G89="w",$R86=0,$R81=0),SUM($R85,G85,,$R80,G80),IF(AND(G89="w",$R86=0),SUM($R85,G85),IF(AND(G89="w",$R86=0),SUM($R85,G85),""))))))</f>
        <v/>
      </c>
      <c r="H90" s="129"/>
      <c r="I90" s="260" t="str">
        <f>IF(AND(I89="w",$R86=0,$R81=0,$R78=0,$R75=0,$R73=0),SUM($R85,I85,,$R80,I80,$R77,I77,$R74,I74,$R72,I72),IF(AND(I89="w",$R86=0,$R81=0,$R78=0,$R75=0),SUM($R85,I85,,$R80,I80,$R77,I77,$R74,I74),IF(AND(I89="w",$R86=0,$R81=0,$R78=0),SUM($R85,I85,,$R80,I80,$R77,I77),IF(AND(I89="w",$R86=0,$R81=0),SUM($R85,I85,,$R80,I80),IF(AND(I89="w",$R86=0),SUM($R85,I85),IF(AND(I89="w",$R86=0),SUM($R85,I85),""))))))</f>
        <v/>
      </c>
      <c r="J90" s="129"/>
      <c r="K90" s="260" t="str">
        <f>IF(AND(K89="w",$R86=0,$R81=0,$R78=0,$R75=0,$R73=0),SUM($R85,K85,,$R80,K80,$R77,K77,$R74,K74,$R72,K72),IF(AND(K89="w",$R86=0,$R81=0,$R78=0,$R75=0),SUM($R85,K85,,$R80,K80,$R77,K77,$R74,K74),IF(AND(K89="w",$R86=0,$R81=0,$R78=0),SUM($R85,K85,,$R80,K80,$R77,K77),IF(AND(K89="w",$R86=0,$R81=0),SUM($R85,K85,,$R80,K80),IF(AND(K89="w",$R86=0),SUM($R85,K85),IF(AND(K89="w",$R86=0),SUM($R85,K85),""))))))</f>
        <v/>
      </c>
      <c r="L90" s="129"/>
      <c r="M90" s="260" t="str">
        <f>IF(AND(M89="w",$R86=0,$R81=0,$R78=0,$R75=0,$R73=0),SUM($R85,M85,,$R80,M80,$R77,M77,$R74,M74,$R72,M72),IF(AND(M89="w",$R86=0,$R81=0,$R78=0,$R75=0),SUM($R85,M85,,$R80,M80,$R77,M77,$R74,M74),IF(AND(M89="w",$R86=0,$R81=0,$R78=0),SUM($R85,M85,,$R80,M80,$R77,M77),IF(AND(M89="w",$R86=0,$R81=0),SUM($R85,M85,,$R80,M80),IF(AND(M89="w",$R86=0),SUM($R85,M85),IF(AND(M89="w",$R86=0),SUM($R85,M85),""))))))</f>
        <v/>
      </c>
      <c r="N90" s="129"/>
      <c r="O90" s="260" t="str">
        <f>IF(AND(O89="w",$R86=0,$R81=0,$R78=0,$R75=0,$R73=0),SUM($R85,O85,,$R80,O80,$R77,O77,$R74,O74,$R72,O72),IF(AND(O89="w",$R86=0,$R81=0,$R78=0,$R75=0),SUM($R85,O85,,$R80,O80,$R77,O77,$R74,O74),IF(AND(O89="w",$R86=0,$R81=0,$R78=0),SUM($R85,O85,,$R80,O80,$R77,O77),IF(AND(O89="w",$R86=0,$R81=0),SUM($R85,O85,,$R80,O80),IF(AND(O89="w",$R86=0),SUM($R85,O85),IF(AND(O89="w",$R86=0),SUM($R85,O85),""))))))</f>
        <v/>
      </c>
      <c r="P90" s="125"/>
      <c r="Q90" s="28"/>
      <c r="R90" s="29">
        <f>SUM(E90:O90)</f>
        <v>0</v>
      </c>
      <c r="S90" s="38"/>
      <c r="T90" s="37">
        <f>IF(R90=0,0,R90)</f>
        <v>0</v>
      </c>
    </row>
    <row r="91" spans="1:20" ht="19.350000000000001" customHeight="1" x14ac:dyDescent="0.7">
      <c r="A91" s="16"/>
      <c r="B91" s="141"/>
      <c r="C91" s="199" t="s">
        <v>43</v>
      </c>
      <c r="D91" s="32" t="s">
        <v>32</v>
      </c>
      <c r="E91" s="262">
        <v>4</v>
      </c>
      <c r="F91" s="163"/>
      <c r="G91" s="163">
        <v>3</v>
      </c>
      <c r="H91" s="163"/>
      <c r="I91" s="163">
        <v>3</v>
      </c>
      <c r="J91" s="163"/>
      <c r="K91" s="163">
        <v>2</v>
      </c>
      <c r="L91" s="163"/>
      <c r="M91" s="163">
        <v>2</v>
      </c>
      <c r="N91" s="163"/>
      <c r="O91" s="163">
        <v>5</v>
      </c>
      <c r="P91" s="275"/>
      <c r="Q91" s="28"/>
      <c r="R91" s="29">
        <f>SUM(E91:O91)</f>
        <v>19</v>
      </c>
      <c r="S91" s="30"/>
      <c r="T91" s="31"/>
    </row>
    <row r="92" spans="1:20" ht="16.05" customHeight="1" x14ac:dyDescent="0.7">
      <c r="A92" s="16"/>
      <c r="B92" s="141"/>
      <c r="C92" s="291"/>
      <c r="D92" s="32" t="s">
        <v>33</v>
      </c>
      <c r="E92" s="115"/>
      <c r="F92" s="35" t="str">
        <f>IF(E92="w",SUM(G91,I91,K91,M91,O91)+(E91*2),"")</f>
        <v/>
      </c>
      <c r="G92" s="116"/>
      <c r="H92" s="35" t="str">
        <f>IF(G92="w",SUM(I91,K91,M91,O91,E91)+(G91*2),"")</f>
        <v/>
      </c>
      <c r="I92" s="116"/>
      <c r="J92" s="35" t="str">
        <f>IF(I92="w",SUM(K91,M91,O91,E91,G91)+(I91*2),"")</f>
        <v/>
      </c>
      <c r="K92" s="116"/>
      <c r="L92" s="35" t="str">
        <f>IF(K92="w",SUM(M91,O91,I91,G91,E91)+(K91*2),"")</f>
        <v/>
      </c>
      <c r="M92" s="116"/>
      <c r="N92" s="35" t="str">
        <f>IF(M92="w",SUM(O91,E91,G91,I91,K91)+(M91*2),"")</f>
        <v/>
      </c>
      <c r="O92" s="116" t="s">
        <v>34</v>
      </c>
      <c r="P92" s="50">
        <f>IF(O92="w",SUM(M91,K91,I91,G91,E91)+(O91*2),"")</f>
        <v>24</v>
      </c>
      <c r="Q92" s="28"/>
      <c r="R92" s="29">
        <f>SUM(E92:P92)</f>
        <v>24</v>
      </c>
      <c r="S92" s="29">
        <f>IF($R92=0,SUM($R91,$S89),0)</f>
        <v>0</v>
      </c>
      <c r="T92" s="37">
        <f>IF(R92=0,0,R92)</f>
        <v>24</v>
      </c>
    </row>
    <row r="93" spans="1:20" ht="16.05" customHeight="1" x14ac:dyDescent="0.7">
      <c r="A93" s="16"/>
      <c r="B93" s="141"/>
      <c r="C93" s="291"/>
      <c r="D93" s="32" t="s">
        <v>36</v>
      </c>
      <c r="E93" s="146" t="str">
        <f>IF(AND(E92="w",$R89=0,$R86=0,$R81=0,$R78=0,$R75=0,$R73=0),SUM($R88,E88,$R85,E85,,$R80,E80,$R77,E77,$R74,E74,$R72,E72),IF(AND(E92="w",$R89=0,$R86=0,$R81=0,$R78=0,$R75=0),SUM($R88,E88,$R85,E85,,$R80,E80,$R77,E77,$R74,E74),IF(AND(E92="w",$R89=0,$R86=0,$R81=0,$R78=0),SUM($R88,E88,$R85,E85,,$R80,E80,$R77,E77),IF(AND(E92="w",$R89=0,$R86=0,$R81=0),SUM($R88,E88,$R85,E85,,$R80,E80),IF(AND(E92="w",$R89=0,$R86=0),SUM($R88,E88,$R85,E85),IF(AND(E92="w",$R89=0,$R86=0),SUM($R88,E88,$R85,E85),IF(AND(E92="w",$R89=0),SUM($R88,E88),"")))))))</f>
        <v/>
      </c>
      <c r="F93" s="129"/>
      <c r="G93" s="260" t="str">
        <f>IF(AND(G92="w",$R89=0,$R86=0,$R81=0,$R78=0,$R75=0,$R73=0),SUM($R88,G88,$R85,G85,,$R80,G80,$R77,G77,$R74,G74,$R72,G72),IF(AND(G92="w",$R89=0,$R86=0,$R81=0,$R78=0,$R75=0),SUM($R88,G88,$R85,G85,,$R80,G80,$R77,G77,$R74,G74),IF(AND(G92="w",$R89=0,$R86=0,$R81=0,$R78=0),SUM($R88,G88,$R85,G85,,$R80,G80,$R77,G77),IF(AND(G92="w",$R89=0,$R86=0,$R81=0),SUM($R88,G88,$R85,G85,,$R80,G80),IF(AND(G92="w",$R89=0,$R86=0),SUM($R88,G88,$R85,G85),IF(AND(G92="w",$R89=0,$R86=0),SUM($R88,G88,$R85,G85),IF(AND(G92="w",$R89=0),SUM($R88,G88),"")))))))</f>
        <v/>
      </c>
      <c r="H93" s="129"/>
      <c r="I93" s="260" t="str">
        <f>IF(AND(I92="w",$R89=0,$R86=0,$R81=0,$R78=0,$R75=0,$R73=0),SUM($R88,I88,$R85,I85,,$R80,I80,$R77,I77,$R74,I74,$R72,I72),IF(AND(I92="w",$R89=0,$R86=0,$R81=0,$R78=0,$R75=0),SUM($R88,I88,$R85,I85,,$R80,I80,$R77,I77,$R74,I74),IF(AND(I92="w",$R89=0,$R86=0,$R81=0,$R78=0),SUM($R88,I88,$R85,I85,,$R80,I80,$R77,I77),IF(AND(I92="w",$R89=0,$R86=0,$R81=0),SUM($R88,I88,$R85,I85,,$R80,I80),IF(AND(I92="w",$R89=0,$R86=0),SUM($R88,I88,$R85,I85),IF(AND(I92="w",$R89=0,$R86=0),SUM($R88,I88,$R85,I85),IF(AND(I92="w",$R89=0),SUM($R88,I88),"")))))))</f>
        <v/>
      </c>
      <c r="J93" s="129"/>
      <c r="K93" s="260" t="str">
        <f>IF(AND(K92="w",$R89=0,$R86=0,$R81=0,$R78=0,$R75=0,$R73=0),SUM($R88,K88,$R85,K85,,$R80,K80,$R77,K77,$R74,K74,$R72,K72),IF(AND(K92="w",$R89=0,$R86=0,$R81=0,$R78=0,$R75=0),SUM($R88,K88,$R85,K85,,$R80,K80,$R77,K77,$R74,K74),IF(AND(K92="w",$R89=0,$R86=0,$R81=0,$R78=0),SUM($R88,K88,$R85,K85,,$R80,K80,$R77,K77),IF(AND(K92="w",$R89=0,$R86=0,$R81=0),SUM($R88,K88,$R85,K85,,$R80,K80),IF(AND(K92="w",$R89=0,$R86=0),SUM($R88,K88,$R85,K85),IF(AND(K92="w",$R89=0,$R86=0),SUM($R88,K88,$R85,K85),IF(AND(K92="w",$R89=0),SUM($R88,K88),"")))))))</f>
        <v/>
      </c>
      <c r="L93" s="129"/>
      <c r="M93" s="260" t="str">
        <f>IF(AND(M92="w",$R89=0,$R86=0,$R81=0,$R78=0,$R75=0,$R73=0),SUM($R88,M88,$R85,M85,,$R80,M80,$R77,M77,$R74,M74,$R72,M72),IF(AND(M92="w",$R89=0,$R86=0,$R81=0,$R78=0,$R75=0),SUM($R88,M88,$R85,M85,,$R80,M80,$R77,M77,$R74,M74),IF(AND(M92="w",$R89=0,$R86=0,$R81=0,$R78=0),SUM($R88,M88,$R85,M85,,$R80,M80,$R77,M77),IF(AND(M92="w",$R89=0,$R86=0,$R81=0),SUM($R88,M88,$R85,M85,,$R80,M80),IF(AND(M92="w",$R89=0,$R86=0),SUM($R88,M88,$R85,M85),IF(AND(M92="w",$R89=0,$R86=0),SUM($R88,M88,$R85,M85),IF(AND(M92="w",$R89=0),SUM($R88,M88),"")))))))</f>
        <v/>
      </c>
      <c r="N93" s="129"/>
      <c r="O93" s="260" t="str">
        <f>IF(AND(O92="w",$R89=0,$R86=0,$R81=0,$R78=0,$R75=0,$R73=0),SUM($R88,O88,$R85,O85,,$R80,O80,$R77,O77,$R74,O74,$R72,O72),IF(AND(O92="w",$R89=0,$R86=0,$R81=0,$R78=0,$R75=0),SUM($R88,O88,$R85,O85,,$R80,O80,$R77,O77,$R74,O74),IF(AND(O92="w",$R89=0,$R86=0,$R81=0,$R78=0),SUM($R88,O88,$R85,O85,,$R80,O80,$R77,O77),IF(AND(O92="w",$R89=0,$R86=0,$R81=0),SUM($R88,O88,$R85,O85,,$R80,O80),IF(AND(O92="w",$R89=0,$R86=0),SUM($R88,O88,$R85,O85),IF(AND(O92="w",$R89=0,$R86=0),SUM($R88,O88,$R85,O85),IF(AND(O92="w",$R89=0),SUM($R88,O88),"")))))))</f>
        <v/>
      </c>
      <c r="P93" s="125"/>
      <c r="Q93" s="28"/>
      <c r="R93" s="29">
        <f>SUM(E93:O93)</f>
        <v>0</v>
      </c>
      <c r="S93" s="38"/>
      <c r="T93" s="37">
        <f>IF(R93=0,0,R93)</f>
        <v>0</v>
      </c>
    </row>
    <row r="94" spans="1:20" ht="19.350000000000001" customHeight="1" x14ac:dyDescent="0.7">
      <c r="A94" s="16"/>
      <c r="B94" s="141"/>
      <c r="C94" s="199" t="s">
        <v>44</v>
      </c>
      <c r="D94" s="32" t="s">
        <v>32</v>
      </c>
      <c r="E94" s="262">
        <v>3</v>
      </c>
      <c r="F94" s="163"/>
      <c r="G94" s="163">
        <v>1</v>
      </c>
      <c r="H94" s="163"/>
      <c r="I94" s="163">
        <v>0</v>
      </c>
      <c r="J94" s="163"/>
      <c r="K94" s="163">
        <v>5</v>
      </c>
      <c r="L94" s="163"/>
      <c r="M94" s="163">
        <v>1</v>
      </c>
      <c r="N94" s="163"/>
      <c r="O94" s="163">
        <v>3</v>
      </c>
      <c r="P94" s="275"/>
      <c r="Q94" s="28"/>
      <c r="R94" s="29">
        <f>SUM(E94:O94)</f>
        <v>13</v>
      </c>
      <c r="S94" s="30"/>
      <c r="T94" s="31"/>
    </row>
    <row r="95" spans="1:20" ht="16.05" customHeight="1" x14ac:dyDescent="0.7">
      <c r="A95" s="16"/>
      <c r="B95" s="141"/>
      <c r="C95" s="291"/>
      <c r="D95" s="32" t="s">
        <v>33</v>
      </c>
      <c r="E95" s="115"/>
      <c r="F95" s="35" t="str">
        <f>IF(E95="w",SUM(G94,I94,K94,M94,O94)+(E94*2),"")</f>
        <v/>
      </c>
      <c r="G95" s="116"/>
      <c r="H95" s="35" t="str">
        <f>IF(G95="w",SUM(I94,K94,M94,O94,E94)+(G94*2),"")</f>
        <v/>
      </c>
      <c r="I95" s="116"/>
      <c r="J95" s="35" t="str">
        <f>IF(I95="w",SUM(K94,M94,O94,E94,G94)+(I94*2),"")</f>
        <v/>
      </c>
      <c r="K95" s="116" t="s">
        <v>34</v>
      </c>
      <c r="L95" s="35">
        <f>IF(K95="w",SUM(M94,O94,I94,G94,E94)+(K94*2),"")</f>
        <v>18</v>
      </c>
      <c r="M95" s="116"/>
      <c r="N95" s="35" t="str">
        <f>IF(M95="w",SUM(O94,E94,G94,I94,K94)+(M94*2),"")</f>
        <v/>
      </c>
      <c r="O95" s="116"/>
      <c r="P95" s="50" t="str">
        <f>IF(O95="w",SUM(M94,K94,I94,G94,E94)+(O94*2),"")</f>
        <v/>
      </c>
      <c r="Q95" s="28"/>
      <c r="R95" s="29">
        <f>SUM(E95:P95)</f>
        <v>18</v>
      </c>
      <c r="S95" s="29">
        <f>IF($R95=0,SUM($R94,$S92),0)</f>
        <v>0</v>
      </c>
      <c r="T95" s="37">
        <f>IF(R95=0,0,R95)</f>
        <v>18</v>
      </c>
    </row>
    <row r="96" spans="1:20" ht="18.399999999999999" customHeight="1" thickBot="1" x14ac:dyDescent="0.75">
      <c r="A96" s="16"/>
      <c r="B96" s="142"/>
      <c r="C96" s="291"/>
      <c r="D96" s="32" t="s">
        <v>36</v>
      </c>
      <c r="E96" s="146" t="str">
        <f>IF(AND(E95="w",$R92=0,$R89=0,$R86=0,$R81=0,$R78=0,$R75=0,$R73=0),SUM($R91,E91,$R88,E88,$R85,E85,,$R80,E80,$R77,E77,$R74,E74,$R72,E72),IF(AND(E95="w",$R92=0,$R89=0,$R86=0,$R81=0,$R78=0,$R75=0),SUM($R91,E91,$R88,E88,$R85,E85,,$R80,E80,$R77,E77,$R74,E74),IF(AND(E95="w",$R92=0,$R89=0,$R86=0,$R81=0,$R78=0),SUM($R91,E91,$R88,E88,$R85,E85,,$R80,E80,$R77,E77),IF(AND(E95="w",$R92=0,$R89=0,$R86=0,$R81=0),SUM($R91,E91,$R88,E88,$R85,E85,,$R80,E80),IF(AND(E95="w",$R92=0,$R89=0,$R86=0),SUM($R91,E91,$R88,E88,$R85,E85),IF(AND(E95="w",$R92=0,$R89=0,$R86=0),SUM($R91,E91,$R88,E88,$R85,E85),IF(AND(E95="w",$R92=0,$R89=0),SUM($R91,E91,$R88,E88),IF(AND(E95="w",$R92=0),SUM($R91,E91),""))))))))</f>
        <v/>
      </c>
      <c r="F96" s="129"/>
      <c r="G96" s="260" t="str">
        <f>IF(AND(G95="w",$R92=0,$R89=0,$R86=0,$R81=0,$R78=0,$R75=0,$R73=0),SUM($R91,G91,$R88,G88,$R85,G85,,$R80,G80,$R77,G77,$R74,G74,$R72,G72),IF(AND(G95="w",$R92=0,$R89=0,$R86=0,$R81=0,$R78=0,$R75=0),SUM($R91,G91,$R88,G88,$R85,G85,,$R80,G80,$R77,G77,$R74,G74),IF(AND(G95="w",$R92=0,$R89=0,$R86=0,$R81=0,$R78=0),SUM($R91,G91,$R88,G88,$R85,G85,,$R80,G80,$R77,G77),IF(AND(G95="w",$R92=0,$R89=0,$R86=0,$R81=0),SUM($R91,G91,$R88,G88,$R85,G85,,$R80,G80),IF(AND(G95="w",$R92=0,$R89=0,$R86=0),SUM($R91,G91,$R88,G88,$R85,G85),IF(AND(G95="w",$R92=0,$R89=0,$R86=0),SUM($R91,G91,$R88,G88,$R85,G85),IF(AND(G95="w",$R92=0,$R89=0),SUM($R91,G91,$R88,G88),IF(AND(G95="w",$R92=0),SUM($R91,G91),""))))))))</f>
        <v/>
      </c>
      <c r="H96" s="129"/>
      <c r="I96" s="260" t="str">
        <f>IF(AND(I95="w",$R92=0,$R89=0,$R86=0,$R81=0,$R78=0,$R75=0,$R73=0),SUM($R91,I91,$R88,I88,$R85,I85,,$R80,I80,$R77,I77,$R74,I74,$R72,I72),IF(AND(I95="w",$R92=0,$R89=0,$R86=0,$R81=0,$R78=0,$R75=0),SUM($R91,I91,$R88,I88,$R85,I85,,$R80,I80,$R77,I77,$R74,I74),IF(AND(I95="w",$R92=0,$R89=0,$R86=0,$R81=0,$R78=0),SUM($R91,I91,$R88,I88,$R85,I85,,$R80,I80,$R77,I77),IF(AND(I95="w",$R92=0,$R89=0,$R86=0,$R81=0),SUM($R91,I91,$R88,I88,$R85,I85,,$R80,I80),IF(AND(I95="w",$R92=0,$R89=0,$R86=0),SUM($R91,I91,$R88,I88,$R85,I85),IF(AND(I95="w",$R92=0,$R89=0,$R86=0),SUM($R91,I91,$R88,I88,$R85,I85),IF(AND(I95="w",$R92=0,$R89=0),SUM($R91,I91,$R88,I88),IF(AND(I95="w",$R92=0),SUM($R91,I91),""))))))))</f>
        <v/>
      </c>
      <c r="J96" s="129"/>
      <c r="K96" s="260" t="str">
        <f>IF(AND(K95="w",$R92=0,$R89=0,$R86=0,$R81=0,$R78=0,$R75=0,$R73=0),SUM($R91,K91,$R88,K88,$R85,K85,,$R80,K80,$R77,K77,$R74,K74,$R72,K72),IF(AND(K95="w",$R92=0,$R89=0,$R86=0,$R81=0,$R78=0,$R75=0),SUM($R91,K91,$R88,K88,$R85,K85,,$R80,K80,$R77,K77,$R74,K74),IF(AND(K95="w",$R92=0,$R89=0,$R86=0,$R81=0,$R78=0),SUM($R91,K91,$R88,K88,$R85,K85,,$R80,K80,$R77,K77),IF(AND(K95="w",$R92=0,$R89=0,$R86=0,$R81=0),SUM($R91,K91,$R88,K88,$R85,K85,,$R80,K80),IF(AND(K95="w",$R92=0,$R89=0,$R86=0),SUM($R91,K91,$R88,K88,$R85,K85),IF(AND(K95="w",$R92=0,$R89=0,$R86=0),SUM($R91,K91,$R88,K88,$R85,K85),IF(AND(K95="w",$R92=0,$R89=0),SUM($R91,K91,$R88,K88),IF(AND(K95="w",$R92=0),SUM($R91,K91),""))))))))</f>
        <v/>
      </c>
      <c r="L96" s="129"/>
      <c r="M96" s="260" t="str">
        <f>IF(AND(M95="w",$R92=0,$R89=0,$R86=0,$R81=0,$R78=0,$R75=0,$R73=0),SUM($R91,M91,$R88,M88,$R85,M85,,$R80,M80,$R77,M77,$R74,M74,$R72,M72),IF(AND(M95="w",$R92=0,$R89=0,$R86=0,$R81=0,$R78=0,$R75=0),SUM($R91,M91,$R88,M88,$R85,M85,,$R80,M80,$R77,M77,$R74,M74),IF(AND(M95="w",$R92=0,$R89=0,$R86=0,$R81=0,$R78=0),SUM($R91,M91,$R88,M88,$R85,M85,,$R80,M80,$R77,M77),IF(AND(M95="w",$R92=0,$R89=0,$R86=0,$R81=0),SUM($R91,M91,$R88,M88,$R85,M85,,$R80,M80),IF(AND(M95="w",$R92=0,$R89=0,$R86=0),SUM($R91,M91,$R88,M88,$R85,M85),IF(AND(M95="w",$R92=0,$R89=0,$R86=0),SUM($R91,M91,$R88,M88,$R85,M85),IF(AND(M95="w",$R92=0,$R89=0),SUM($R91,M91,$R88,M88),IF(AND(M95="w",$R92=0),SUM($R91,M91),""))))))))</f>
        <v/>
      </c>
      <c r="N96" s="129"/>
      <c r="O96" s="260" t="str">
        <f>IF(AND(O95="w",$R92=0,$R89=0,$R86=0,$R81=0,$R78=0,$R75=0,$R73=0),SUM($R91,O91,$R88,O88,$R85,O85,,$R80,O80,$R77,O77,$R74,O74,$R72,O72),IF(AND(O95="w",$R92=0,$R89=0,$R86=0,$R81=0,$R78=0,$R75=0),SUM($R91,O91,$R88,O88,$R85,O85,,$R80,O80,$R77,O77,$R74,O74),IF(AND(O95="w",$R92=0,$R89=0,$R86=0,$R81=0,$R78=0),SUM($R91,O91,$R88,O88,$R85,O85,,$R80,O80,$R77,O77),IF(AND(O95="w",$R92=0,$R89=0,$R86=0,$R81=0),SUM($R91,O91,$R88,O88,$R85,O85,,$R80,O80),IF(AND(O95="w",$R92=0,$R89=0,$R86=0),SUM($R91,O91,$R88,O88,$R85,O85),IF(AND(O95="w",$R92=0,$R89=0,$R86=0),SUM($R91,O91,$R88,O88,$R85,O85),IF(AND(O95="w",$R92=0,$R89=0),SUM($R91,O91,$R88,O88),IF(AND(O95="w",$R92=0),SUM($R91,O91),""))))))))</f>
        <v/>
      </c>
      <c r="P96" s="125"/>
      <c r="Q96" s="28"/>
      <c r="R96" s="29">
        <f>SUM(E96:O96)</f>
        <v>0</v>
      </c>
      <c r="S96" s="38"/>
      <c r="T96" s="37">
        <f>IF(R96=0,0,R96)</f>
        <v>0</v>
      </c>
    </row>
    <row r="97" spans="1:20" ht="29.75" customHeight="1" thickBot="1" x14ac:dyDescent="0.75">
      <c r="A97" s="20"/>
      <c r="B97" s="62"/>
      <c r="C97" s="174" t="s">
        <v>49</v>
      </c>
      <c r="D97" s="175"/>
      <c r="E97" s="279">
        <f>SUM(F73,F75,E76,F78,E79,F81,E82,F86,E87,F89,E90,F92,E93,F95,E96)</f>
        <v>28</v>
      </c>
      <c r="F97" s="179"/>
      <c r="G97" s="178">
        <f>SUM(H73,H75,G76,H78,G79,H81,G82,H86,G87,H89,G90,H92,G93,H95,G96)</f>
        <v>22</v>
      </c>
      <c r="H97" s="179"/>
      <c r="I97" s="178">
        <f>SUM(J73,J75,I76,J78,I79,J81,I82,J86,I87,J89,I90,J92,I93,J95,I96)</f>
        <v>44</v>
      </c>
      <c r="J97" s="179"/>
      <c r="K97" s="178">
        <f>SUM(L73,L75,K76,L78,K79,L81,K82,L86,K87,L89,K90,L92,K93,L95,K96)</f>
        <v>39</v>
      </c>
      <c r="L97" s="179"/>
      <c r="M97" s="178">
        <f>SUM(N73,N75,M76,N78,M79,N81,M82,N86,M87,N89,M90,N92,M93,N95,M96)</f>
        <v>0</v>
      </c>
      <c r="N97" s="179"/>
      <c r="O97" s="178">
        <f>SUM(P73,P75,O76,P78,O79,P81,O82,P86,O87,P89,O90,P92,O93,P95,O96)</f>
        <v>45</v>
      </c>
      <c r="P97" s="181"/>
      <c r="Q97" s="28"/>
      <c r="R97" s="63">
        <f>SUM(E97:P97)</f>
        <v>178</v>
      </c>
      <c r="S97" s="30"/>
      <c r="T97" s="64">
        <f>SUM(T72:T96)</f>
        <v>178</v>
      </c>
    </row>
    <row r="98" spans="1:20" ht="18.7" customHeight="1" thickTop="1" thickBot="1" x14ac:dyDescent="0.75">
      <c r="A98" s="2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0"/>
      <c r="R98" s="67"/>
      <c r="S98" s="67"/>
      <c r="T98" s="68"/>
    </row>
    <row r="99" spans="1:20" ht="18.399999999999999" customHeight="1" thickBot="1" x14ac:dyDescent="0.75">
      <c r="A99" s="16"/>
      <c r="B99" s="306" t="s">
        <v>50</v>
      </c>
      <c r="C99" s="307"/>
      <c r="D99" s="307"/>
      <c r="E99" s="213">
        <f>E39+E67</f>
        <v>27</v>
      </c>
      <c r="F99" s="214"/>
      <c r="G99" s="215">
        <f>G39+G67</f>
        <v>45</v>
      </c>
      <c r="H99" s="214"/>
      <c r="I99" s="215">
        <f>I39+I67</f>
        <v>40</v>
      </c>
      <c r="J99" s="214"/>
      <c r="K99" s="215">
        <f>K39+K67</f>
        <v>42</v>
      </c>
      <c r="L99" s="214"/>
      <c r="M99" s="215">
        <f>M39+M67</f>
        <v>39</v>
      </c>
      <c r="N99" s="214"/>
      <c r="O99" s="215">
        <f>O39+O67</f>
        <v>32</v>
      </c>
      <c r="P99" s="216"/>
      <c r="Q99" s="17"/>
      <c r="R99" s="10"/>
      <c r="S99" s="10"/>
      <c r="T99" s="3"/>
    </row>
    <row r="100" spans="1:20" ht="10.7" customHeight="1" thickBot="1" x14ac:dyDescent="0.75">
      <c r="A100" s="2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10"/>
      <c r="R100" s="10"/>
      <c r="S100" s="10"/>
      <c r="T100" s="3"/>
    </row>
    <row r="101" spans="1:20" ht="18.7" customHeight="1" thickTop="1" thickBot="1" x14ac:dyDescent="0.75">
      <c r="A101" s="4"/>
      <c r="B101" s="298" t="s">
        <v>51</v>
      </c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300"/>
      <c r="Q101" s="70"/>
      <c r="R101" s="10"/>
      <c r="S101" s="10"/>
      <c r="T101" s="3"/>
    </row>
    <row r="102" spans="1:20" ht="18" customHeight="1" x14ac:dyDescent="0.7">
      <c r="A102" s="4"/>
      <c r="B102" s="71"/>
      <c r="C102" s="72" t="s">
        <v>52</v>
      </c>
      <c r="D102" s="73"/>
      <c r="E102" s="73"/>
      <c r="F102" s="73"/>
      <c r="G102" s="73"/>
      <c r="H102" s="74"/>
      <c r="I102" s="164" t="s">
        <v>53</v>
      </c>
      <c r="J102" s="165"/>
      <c r="K102" s="165"/>
      <c r="L102" s="165"/>
      <c r="M102" s="164" t="s">
        <v>54</v>
      </c>
      <c r="N102" s="165"/>
      <c r="O102" s="165"/>
      <c r="P102" s="183"/>
      <c r="Q102" s="70"/>
      <c r="R102" s="10"/>
      <c r="S102" s="10"/>
      <c r="T102" s="3"/>
    </row>
    <row r="103" spans="1:20" ht="18" customHeight="1" x14ac:dyDescent="0.7">
      <c r="A103" s="4"/>
      <c r="B103" s="75"/>
      <c r="C103" s="76" t="s">
        <v>55</v>
      </c>
      <c r="D103" s="2"/>
      <c r="E103" s="2"/>
      <c r="F103" s="2"/>
      <c r="G103" s="2"/>
      <c r="H103" s="77"/>
      <c r="I103" s="166" t="s">
        <v>56</v>
      </c>
      <c r="J103" s="167"/>
      <c r="K103" s="167"/>
      <c r="L103" s="167"/>
      <c r="M103" s="166" t="s">
        <v>57</v>
      </c>
      <c r="N103" s="167"/>
      <c r="O103" s="167"/>
      <c r="P103" s="184"/>
      <c r="Q103" s="70"/>
      <c r="R103" s="10"/>
      <c r="S103" s="10"/>
      <c r="T103" s="3"/>
    </row>
    <row r="104" spans="1:20" ht="16.05" customHeight="1" x14ac:dyDescent="0.7">
      <c r="A104" s="4"/>
      <c r="B104" s="75"/>
      <c r="C104" s="78" t="s">
        <v>58</v>
      </c>
      <c r="D104" s="2"/>
      <c r="E104" s="2"/>
      <c r="F104" s="2"/>
      <c r="G104" s="2"/>
      <c r="H104" s="77"/>
      <c r="I104" s="166" t="s">
        <v>59</v>
      </c>
      <c r="J104" s="167"/>
      <c r="K104" s="167"/>
      <c r="L104" s="167"/>
      <c r="M104" s="308" t="s">
        <v>76</v>
      </c>
      <c r="N104" s="167"/>
      <c r="O104" s="167"/>
      <c r="P104" s="184"/>
      <c r="Q104" s="70"/>
      <c r="R104" s="10"/>
      <c r="S104" s="10"/>
      <c r="T104" s="3"/>
    </row>
    <row r="105" spans="1:20" ht="18.399999999999999" customHeight="1" thickBot="1" x14ac:dyDescent="0.75">
      <c r="A105" s="4"/>
      <c r="B105" s="79"/>
      <c r="C105" s="80" t="s">
        <v>77</v>
      </c>
      <c r="D105" s="114" t="s">
        <v>78</v>
      </c>
      <c r="E105" s="81"/>
      <c r="F105" s="81"/>
      <c r="G105" s="81"/>
      <c r="H105" s="82"/>
      <c r="I105" s="168" t="s">
        <v>60</v>
      </c>
      <c r="J105" s="169"/>
      <c r="K105" s="169"/>
      <c r="L105" s="169"/>
      <c r="M105" s="168" t="s">
        <v>57</v>
      </c>
      <c r="N105" s="169"/>
      <c r="O105" s="169"/>
      <c r="P105" s="297"/>
      <c r="Q105" s="70"/>
      <c r="R105" s="10"/>
      <c r="S105" s="10"/>
      <c r="T105" s="3"/>
    </row>
    <row r="106" spans="1:20" ht="18.399999999999999" customHeight="1" thickTop="1" x14ac:dyDescent="0.7">
      <c r="A106" s="2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10"/>
      <c r="R106" s="10"/>
      <c r="S106" s="10"/>
      <c r="T106" s="3"/>
    </row>
    <row r="107" spans="1:20" ht="23" customHeight="1" thickBot="1" x14ac:dyDescent="0.75">
      <c r="A107" s="20"/>
      <c r="B107" s="21" t="s">
        <v>61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3" t="s">
        <v>26</v>
      </c>
      <c r="M107" s="22"/>
      <c r="N107" s="22"/>
      <c r="O107" s="22"/>
      <c r="P107" s="22"/>
      <c r="Q107" s="24"/>
      <c r="R107" s="48" t="s">
        <v>27</v>
      </c>
      <c r="S107" s="48" t="s">
        <v>28</v>
      </c>
      <c r="T107" s="49" t="s">
        <v>29</v>
      </c>
    </row>
    <row r="108" spans="1:20" ht="19.7" customHeight="1" thickTop="1" x14ac:dyDescent="0.7">
      <c r="A108" s="16"/>
      <c r="B108" s="121" t="s">
        <v>30</v>
      </c>
      <c r="C108" s="193" t="s">
        <v>31</v>
      </c>
      <c r="D108" s="83" t="s">
        <v>32</v>
      </c>
      <c r="E108" s="151">
        <v>2</v>
      </c>
      <c r="F108" s="152"/>
      <c r="G108" s="152"/>
      <c r="H108" s="153"/>
      <c r="I108" s="151">
        <v>2</v>
      </c>
      <c r="J108" s="152"/>
      <c r="K108" s="152"/>
      <c r="L108" s="153"/>
      <c r="M108" s="151">
        <v>3</v>
      </c>
      <c r="N108" s="152"/>
      <c r="O108" s="152"/>
      <c r="P108" s="201"/>
      <c r="Q108" s="28"/>
      <c r="R108" s="29">
        <f>SUM(E108:O108)</f>
        <v>7</v>
      </c>
      <c r="S108" s="30"/>
      <c r="T108" s="31"/>
    </row>
    <row r="109" spans="1:20" ht="16.05" customHeight="1" x14ac:dyDescent="0.7">
      <c r="A109" s="16"/>
      <c r="B109" s="122"/>
      <c r="C109" s="147"/>
      <c r="D109" s="84" t="s">
        <v>33</v>
      </c>
      <c r="E109" s="116"/>
      <c r="F109" s="148" t="str">
        <f>IF(E109="w",SUM(G108,I108,K108,M108,O108)+(E108*2),"")</f>
        <v/>
      </c>
      <c r="G109" s="149"/>
      <c r="H109" s="150"/>
      <c r="I109" s="116"/>
      <c r="J109" s="148" t="str">
        <f>IF(I109="w",SUM(K108,M108,O108,E108,G108)+(I108*2),"")</f>
        <v/>
      </c>
      <c r="K109" s="149"/>
      <c r="L109" s="150"/>
      <c r="M109" s="116" t="s">
        <v>34</v>
      </c>
      <c r="N109" s="148">
        <f>IF(M109="w",SUM(O108,E108,G108,I108,K108)+(M108*2),"")</f>
        <v>10</v>
      </c>
      <c r="O109" s="149"/>
      <c r="P109" s="170"/>
      <c r="Q109" s="28"/>
      <c r="R109" s="29">
        <f>SUM(E109:P109)</f>
        <v>10</v>
      </c>
      <c r="S109" s="29">
        <f>IF($R109=0,$R108,0)</f>
        <v>0</v>
      </c>
      <c r="T109" s="37">
        <f>IF(R109=0,0,R109)</f>
        <v>10</v>
      </c>
    </row>
    <row r="110" spans="1:20" ht="19.350000000000001" customHeight="1" x14ac:dyDescent="0.7">
      <c r="A110" s="16"/>
      <c r="B110" s="122"/>
      <c r="C110" s="146" t="s">
        <v>35</v>
      </c>
      <c r="D110" s="84" t="s">
        <v>32</v>
      </c>
      <c r="E110" s="143">
        <v>1</v>
      </c>
      <c r="F110" s="144"/>
      <c r="G110" s="144"/>
      <c r="H110" s="145"/>
      <c r="I110" s="143">
        <v>6</v>
      </c>
      <c r="J110" s="144"/>
      <c r="K110" s="144"/>
      <c r="L110" s="145"/>
      <c r="M110" s="143">
        <v>1</v>
      </c>
      <c r="N110" s="144"/>
      <c r="O110" s="144"/>
      <c r="P110" s="182"/>
      <c r="Q110" s="28"/>
      <c r="R110" s="29">
        <f>SUM(E110:O110)</f>
        <v>8</v>
      </c>
      <c r="S110" s="30"/>
      <c r="T110" s="31"/>
    </row>
    <row r="111" spans="1:20" ht="16.05" customHeight="1" x14ac:dyDescent="0.7">
      <c r="A111" s="16"/>
      <c r="B111" s="122"/>
      <c r="C111" s="147"/>
      <c r="D111" s="84" t="s">
        <v>33</v>
      </c>
      <c r="E111" s="116"/>
      <c r="F111" s="148" t="str">
        <f>IF(E111="w",SUM(G110,I110,K110,M110,O110)+(E110*2),"")</f>
        <v/>
      </c>
      <c r="G111" s="149"/>
      <c r="H111" s="150"/>
      <c r="I111" s="116" t="s">
        <v>34</v>
      </c>
      <c r="J111" s="148">
        <f>IF(I111="w",SUM(K110,M110,O110,E110,G110)+(I110*2),"")</f>
        <v>14</v>
      </c>
      <c r="K111" s="149"/>
      <c r="L111" s="150"/>
      <c r="M111" s="116"/>
      <c r="N111" s="148" t="str">
        <f>IF(M111="w",SUM(O110,E110,G110,I110,K110)+(M110*2),"")</f>
        <v/>
      </c>
      <c r="O111" s="149"/>
      <c r="P111" s="170"/>
      <c r="Q111" s="28"/>
      <c r="R111" s="29">
        <f>SUM(E111:P111)</f>
        <v>14</v>
      </c>
      <c r="S111" s="29">
        <f>IF($R111=0,SUM($R110,$S109),0)</f>
        <v>0</v>
      </c>
      <c r="T111" s="37">
        <f>IF(R111=0,0,R111)</f>
        <v>14</v>
      </c>
    </row>
    <row r="112" spans="1:20" ht="16.05" customHeight="1" x14ac:dyDescent="0.7">
      <c r="A112" s="16"/>
      <c r="B112" s="122"/>
      <c r="C112" s="147"/>
      <c r="D112" s="84" t="s">
        <v>36</v>
      </c>
      <c r="E112" s="154" t="str">
        <f>IF(AND(E111="w",$R109=0),SUM($R108,E108),"")</f>
        <v/>
      </c>
      <c r="F112" s="149"/>
      <c r="G112" s="149"/>
      <c r="H112" s="150"/>
      <c r="I112" s="154" t="str">
        <f>IF(AND(I111="w",$R109=0),SUM($R108,I108),"")</f>
        <v/>
      </c>
      <c r="J112" s="149"/>
      <c r="K112" s="149"/>
      <c r="L112" s="150"/>
      <c r="M112" s="154" t="str">
        <f>IF(AND(M111="w",$R109=0),SUM($R108,M108),"")</f>
        <v/>
      </c>
      <c r="N112" s="149"/>
      <c r="O112" s="149"/>
      <c r="P112" s="170"/>
      <c r="Q112" s="28"/>
      <c r="R112" s="29">
        <f>SUM(E112:O112)</f>
        <v>0</v>
      </c>
      <c r="S112" s="38"/>
      <c r="T112" s="37">
        <f>IF(R112=0,0,R112)</f>
        <v>0</v>
      </c>
    </row>
    <row r="113" spans="1:20" ht="19.350000000000001" customHeight="1" x14ac:dyDescent="0.7">
      <c r="A113" s="16"/>
      <c r="B113" s="122"/>
      <c r="C113" s="146" t="s">
        <v>37</v>
      </c>
      <c r="D113" s="84" t="s">
        <v>32</v>
      </c>
      <c r="E113" s="143">
        <v>6</v>
      </c>
      <c r="F113" s="144"/>
      <c r="G113" s="144"/>
      <c r="H113" s="145"/>
      <c r="I113" s="143">
        <v>5</v>
      </c>
      <c r="J113" s="144"/>
      <c r="K113" s="144"/>
      <c r="L113" s="145"/>
      <c r="M113" s="143">
        <v>5</v>
      </c>
      <c r="N113" s="144"/>
      <c r="O113" s="144"/>
      <c r="P113" s="182"/>
      <c r="Q113" s="28"/>
      <c r="R113" s="29">
        <f>SUM(E113:O113)</f>
        <v>16</v>
      </c>
      <c r="S113" s="30"/>
      <c r="T113" s="31"/>
    </row>
    <row r="114" spans="1:20" ht="16.05" customHeight="1" x14ac:dyDescent="0.7">
      <c r="A114" s="16"/>
      <c r="B114" s="122"/>
      <c r="C114" s="147"/>
      <c r="D114" s="84" t="s">
        <v>33</v>
      </c>
      <c r="E114" s="116" t="s">
        <v>34</v>
      </c>
      <c r="F114" s="148">
        <f>IF(E114="w",SUM(G113,I113,K113,M113,O113)+(E113*2),"")</f>
        <v>22</v>
      </c>
      <c r="G114" s="149"/>
      <c r="H114" s="150"/>
      <c r="I114" s="116"/>
      <c r="J114" s="148" t="str">
        <f>IF(I114="w",SUM(K113,M113,O113,E113,G113)+(I113*2),"")</f>
        <v/>
      </c>
      <c r="K114" s="149"/>
      <c r="L114" s="150"/>
      <c r="M114" s="116"/>
      <c r="N114" s="148" t="str">
        <f>IF(M114="w",SUM(O113,E113,G113,I113,K113)+(M113*2),"")</f>
        <v/>
      </c>
      <c r="O114" s="149"/>
      <c r="P114" s="170"/>
      <c r="Q114" s="28"/>
      <c r="R114" s="29">
        <f>SUM(E114:P114)</f>
        <v>22</v>
      </c>
      <c r="S114" s="29">
        <f>IF($R114=0,SUM($R113,$S111),0)</f>
        <v>0</v>
      </c>
      <c r="T114" s="37">
        <f>IF(R114=0,0,R114)</f>
        <v>22</v>
      </c>
    </row>
    <row r="115" spans="1:20" ht="16.05" customHeight="1" x14ac:dyDescent="0.7">
      <c r="A115" s="16"/>
      <c r="B115" s="122"/>
      <c r="C115" s="147"/>
      <c r="D115" s="84" t="s">
        <v>36</v>
      </c>
      <c r="E115" s="154" t="str">
        <f>IF(AND(E114="w",$R111=0,$R109=0),SUM($R110,E110,$R108,E108),IF(AND(E114="w",$R111=0),SUM($R110,E110),""))</f>
        <v/>
      </c>
      <c r="F115" s="149"/>
      <c r="G115" s="149"/>
      <c r="H115" s="150"/>
      <c r="I115" s="154" t="str">
        <f>IF(AND(I114="w",$R111=0,$R109=0),SUM($R110,I110,$R108,I108),IF(AND(I114="w",$R111=0),SUM($R110,I110),""))</f>
        <v/>
      </c>
      <c r="J115" s="149"/>
      <c r="K115" s="149"/>
      <c r="L115" s="150"/>
      <c r="M115" s="154" t="str">
        <f>IF(AND(M114="w",$R111=0,$R109=0),SUM($R110,M110,$R108,M108),IF(AND(M114="w",$R111=0),SUM($R110,M110),""))</f>
        <v/>
      </c>
      <c r="N115" s="149"/>
      <c r="O115" s="149"/>
      <c r="P115" s="170"/>
      <c r="Q115" s="28"/>
      <c r="R115" s="29">
        <f>SUM(E115:O115)</f>
        <v>0</v>
      </c>
      <c r="S115" s="38"/>
      <c r="T115" s="37">
        <f>IF(R115=0,0,R115)</f>
        <v>0</v>
      </c>
    </row>
    <row r="116" spans="1:20" ht="19.350000000000001" customHeight="1" x14ac:dyDescent="0.7">
      <c r="A116" s="16"/>
      <c r="B116" s="122"/>
      <c r="C116" s="146" t="s">
        <v>38</v>
      </c>
      <c r="D116" s="84" t="s">
        <v>32</v>
      </c>
      <c r="E116" s="143">
        <v>3</v>
      </c>
      <c r="F116" s="144"/>
      <c r="G116" s="144"/>
      <c r="H116" s="145"/>
      <c r="I116" s="143">
        <v>2</v>
      </c>
      <c r="J116" s="144"/>
      <c r="K116" s="144"/>
      <c r="L116" s="145"/>
      <c r="M116" s="143">
        <v>6</v>
      </c>
      <c r="N116" s="144"/>
      <c r="O116" s="144"/>
      <c r="P116" s="182"/>
      <c r="Q116" s="28"/>
      <c r="R116" s="29">
        <f>SUM(E116:O116)</f>
        <v>11</v>
      </c>
      <c r="S116" s="30"/>
      <c r="T116" s="31"/>
    </row>
    <row r="117" spans="1:20" ht="16.05" customHeight="1" x14ac:dyDescent="0.7">
      <c r="A117" s="16"/>
      <c r="B117" s="122"/>
      <c r="C117" s="147"/>
      <c r="D117" s="84" t="s">
        <v>33</v>
      </c>
      <c r="E117" s="116"/>
      <c r="F117" s="148" t="str">
        <f>IF(E117="w",SUM(G116,I116,K116,M116,O116)+(E116*2),"")</f>
        <v/>
      </c>
      <c r="G117" s="149"/>
      <c r="H117" s="150"/>
      <c r="I117" s="116"/>
      <c r="J117" s="148" t="str">
        <f>IF(I117="w",SUM(K116,M116,O116,E116,G116)+(I116*2),"")</f>
        <v/>
      </c>
      <c r="K117" s="149"/>
      <c r="L117" s="150"/>
      <c r="M117" s="116" t="s">
        <v>34</v>
      </c>
      <c r="N117" s="148">
        <f>IF(M117="w",SUM(O116,E116,G116,I116,K116)+(M116*2),"")</f>
        <v>17</v>
      </c>
      <c r="O117" s="149"/>
      <c r="P117" s="170"/>
      <c r="Q117" s="28"/>
      <c r="R117" s="29">
        <f>SUM(E117:P117)</f>
        <v>17</v>
      </c>
      <c r="S117" s="29">
        <f>IF($R117=0,SUM($R116,$S114),0)</f>
        <v>0</v>
      </c>
      <c r="T117" s="37">
        <f>IF(R117=0,0,R117)</f>
        <v>17</v>
      </c>
    </row>
    <row r="118" spans="1:20" ht="18.399999999999999" customHeight="1" thickBot="1" x14ac:dyDescent="0.75">
      <c r="A118" s="16"/>
      <c r="B118" s="122"/>
      <c r="C118" s="247"/>
      <c r="D118" s="85" t="s">
        <v>36</v>
      </c>
      <c r="E118" s="130" t="str">
        <f>IF(AND(E117="w",$R114=0,$R111=0,$R109=0),SUM($R113,E113,$R110,E110,$R108,E108),IF(AND(E117="w",$R114=0,$R111=0),SUM($R113,E113,$R110,E110),IF(AND(E117="w",$R114=0),SUM($R113,E113),"")))</f>
        <v/>
      </c>
      <c r="F118" s="131"/>
      <c r="G118" s="131"/>
      <c r="H118" s="219"/>
      <c r="I118" s="130" t="str">
        <f>IF(AND(I117="w",$R114=0,$R111=0,$R109=0),SUM($R113,I113,$R110,I110,$R108,I108),IF(AND(I117="w",$R114=0,$R111=0),SUM($R113,I113,$R110,I110),IF(AND(I117="w",$R114=0),SUM($R113,I113),"")))</f>
        <v/>
      </c>
      <c r="J118" s="131"/>
      <c r="K118" s="131"/>
      <c r="L118" s="219"/>
      <c r="M118" s="130" t="str">
        <f>IF(AND(M117="w",$R114=0,$R111=0,$R109=0),SUM($R113,M113,$R110,M110,$R108,M108),IF(AND(M117="w",$R114=0,$R111=0),SUM($R113,M113,$R110,M110),IF(AND(M117="w",$R114=0),SUM($R113,M113),"")))</f>
        <v/>
      </c>
      <c r="N118" s="131"/>
      <c r="O118" s="131"/>
      <c r="P118" s="132"/>
      <c r="Q118" s="28"/>
      <c r="R118" s="29">
        <f>SUM(E118:O118)</f>
        <v>0</v>
      </c>
      <c r="S118" s="38"/>
      <c r="T118" s="37">
        <f>IF(R118=0,0,R118)</f>
        <v>0</v>
      </c>
    </row>
    <row r="119" spans="1:20" ht="18.399999999999999" customHeight="1" thickTop="1" x14ac:dyDescent="0.7">
      <c r="A119" s="16"/>
      <c r="B119" s="122"/>
      <c r="C119" s="185" t="s">
        <v>39</v>
      </c>
      <c r="D119" s="293"/>
      <c r="E119" s="155">
        <v>1</v>
      </c>
      <c r="F119" s="156"/>
      <c r="G119" s="156"/>
      <c r="H119" s="157"/>
      <c r="I119" s="155">
        <v>0</v>
      </c>
      <c r="J119" s="156"/>
      <c r="K119" s="156"/>
      <c r="L119" s="157"/>
      <c r="M119" s="155">
        <v>0</v>
      </c>
      <c r="N119" s="156"/>
      <c r="O119" s="156"/>
      <c r="P119" s="295"/>
      <c r="Q119" s="28"/>
      <c r="R119" s="30"/>
      <c r="S119" s="30"/>
      <c r="T119" s="31"/>
    </row>
    <row r="120" spans="1:20" ht="18.399999999999999" customHeight="1" thickBot="1" x14ac:dyDescent="0.75">
      <c r="A120" s="16"/>
      <c r="B120" s="123"/>
      <c r="C120" s="187"/>
      <c r="D120" s="294"/>
      <c r="E120" s="158">
        <v>0</v>
      </c>
      <c r="F120" s="159"/>
      <c r="G120" s="159"/>
      <c r="H120" s="160"/>
      <c r="I120" s="158">
        <v>0</v>
      </c>
      <c r="J120" s="159"/>
      <c r="K120" s="159"/>
      <c r="L120" s="160"/>
      <c r="M120" s="158">
        <v>0</v>
      </c>
      <c r="N120" s="159"/>
      <c r="O120" s="159"/>
      <c r="P120" s="296"/>
      <c r="Q120" s="28"/>
      <c r="R120" s="25" t="s">
        <v>27</v>
      </c>
      <c r="S120" s="25" t="s">
        <v>28</v>
      </c>
      <c r="T120" s="26" t="s">
        <v>29</v>
      </c>
    </row>
    <row r="121" spans="1:20" ht="19.7" customHeight="1" thickTop="1" x14ac:dyDescent="0.7">
      <c r="A121" s="16"/>
      <c r="B121" s="121" t="s">
        <v>40</v>
      </c>
      <c r="C121" s="193" t="s">
        <v>41</v>
      </c>
      <c r="D121" s="83" t="s">
        <v>32</v>
      </c>
      <c r="E121" s="151">
        <v>2</v>
      </c>
      <c r="F121" s="152"/>
      <c r="G121" s="152"/>
      <c r="H121" s="153"/>
      <c r="I121" s="151">
        <v>4</v>
      </c>
      <c r="J121" s="152"/>
      <c r="K121" s="152"/>
      <c r="L121" s="153"/>
      <c r="M121" s="151">
        <v>2</v>
      </c>
      <c r="N121" s="152"/>
      <c r="O121" s="152"/>
      <c r="P121" s="201"/>
      <c r="Q121" s="28"/>
      <c r="R121" s="29">
        <f>SUM(E121:O121)</f>
        <v>8</v>
      </c>
      <c r="S121" s="30"/>
      <c r="T121" s="31"/>
    </row>
    <row r="122" spans="1:20" ht="16.05" customHeight="1" x14ac:dyDescent="0.7">
      <c r="A122" s="16"/>
      <c r="B122" s="122"/>
      <c r="C122" s="147"/>
      <c r="D122" s="84" t="s">
        <v>33</v>
      </c>
      <c r="E122" s="116"/>
      <c r="F122" s="148" t="str">
        <f>IF(E122="w",SUM(G121,I121,K121,M121,O121)+(E121*2),"")</f>
        <v/>
      </c>
      <c r="G122" s="149"/>
      <c r="H122" s="150"/>
      <c r="I122" s="116" t="s">
        <v>34</v>
      </c>
      <c r="J122" s="148">
        <f>IF(I122="w",SUM(K121,M121,O121,E121,G121)+(I121*2),"")</f>
        <v>12</v>
      </c>
      <c r="K122" s="149"/>
      <c r="L122" s="150"/>
      <c r="M122" s="116"/>
      <c r="N122" s="148" t="str">
        <f>IF(M122="w",SUM(O121,E121,G121,I121,K121)+(M121*2),"")</f>
        <v/>
      </c>
      <c r="O122" s="149"/>
      <c r="P122" s="170"/>
      <c r="Q122" s="28"/>
      <c r="R122" s="29">
        <f>SUM(E122:P122)</f>
        <v>12</v>
      </c>
      <c r="S122" s="29">
        <f>IF($R122=0,SUM($R121,$S117),0)</f>
        <v>0</v>
      </c>
      <c r="T122" s="37">
        <f>IF(R122=0,0,R122)</f>
        <v>12</v>
      </c>
    </row>
    <row r="123" spans="1:20" ht="16.05" customHeight="1" x14ac:dyDescent="0.7">
      <c r="A123" s="16"/>
      <c r="B123" s="122"/>
      <c r="C123" s="147"/>
      <c r="D123" s="84" t="s">
        <v>36</v>
      </c>
      <c r="E123" s="154" t="str">
        <f>IF(AND(E122="w",$R117=0,$R114=0,$R111=0,$R109=0),SUM($R116,E116,$R113,E113,$R110,E110,$R108,E108),IF(AND(E122="w",$R117=0,$R114=0,$R111=0),SUM($R116,E116,$R113,E113,$R110,E110),IF(AND(E122="w",$R117=0,$R114=0),SUM($R116,E116,$R113,E113),IF(AND(E122="w",$R117=0),SUM($R116,E116),""))))</f>
        <v/>
      </c>
      <c r="F123" s="149"/>
      <c r="G123" s="149"/>
      <c r="H123" s="150"/>
      <c r="I123" s="154" t="str">
        <f>IF(AND(I122="w",$R117=0,$R114=0,$R111=0,$R109=0),SUM($R116,I116,$R113,I113,$R110,I110,$R108,I108),IF(AND(I122="w",$R117=0,$R114=0,$R111=0),SUM($R116,I116,$R113,I113,$R110,I110),IF(AND(I122="w",$R117=0,$R114=0),SUM($R116,I116,$R113,I113),IF(AND(I122="w",$R117=0),SUM($R116,I116),""))))</f>
        <v/>
      </c>
      <c r="J123" s="149"/>
      <c r="K123" s="149"/>
      <c r="L123" s="150"/>
      <c r="M123" s="154" t="str">
        <f>IF(AND(M122="w",$R117=0,$R114=0,$R111=0,$R109=0),SUM($R116,M116,$R113,M113,$R110,M110,$R108,M108),IF(AND(M122="w",$R117=0,$R114=0,$R111=0),SUM($R116,M116,$R113,M113,$R110,M110),IF(AND(M122="w",$R117=0,$R114=0),SUM($R116,M116,$R113,M113),IF(AND(M122="w",$R117=0),SUM($R116,M116),""))))</f>
        <v/>
      </c>
      <c r="N123" s="149"/>
      <c r="O123" s="149"/>
      <c r="P123" s="170"/>
      <c r="Q123" s="28"/>
      <c r="R123" s="29">
        <f>SUM(E123:O123)</f>
        <v>0</v>
      </c>
      <c r="S123" s="38"/>
      <c r="T123" s="37">
        <f>IF(R123=0,0,R123)</f>
        <v>0</v>
      </c>
    </row>
    <row r="124" spans="1:20" ht="19.350000000000001" customHeight="1" x14ac:dyDescent="0.7">
      <c r="A124" s="16"/>
      <c r="B124" s="122"/>
      <c r="C124" s="146" t="s">
        <v>42</v>
      </c>
      <c r="D124" s="84" t="s">
        <v>32</v>
      </c>
      <c r="E124" s="143">
        <v>5</v>
      </c>
      <c r="F124" s="144"/>
      <c r="G124" s="144"/>
      <c r="H124" s="145"/>
      <c r="I124" s="143">
        <v>3</v>
      </c>
      <c r="J124" s="144"/>
      <c r="K124" s="144"/>
      <c r="L124" s="145"/>
      <c r="M124" s="143">
        <v>2</v>
      </c>
      <c r="N124" s="144"/>
      <c r="O124" s="144"/>
      <c r="P124" s="182"/>
      <c r="Q124" s="28"/>
      <c r="R124" s="29">
        <f>SUM(E124:O124)</f>
        <v>10</v>
      </c>
      <c r="S124" s="30"/>
      <c r="T124" s="31"/>
    </row>
    <row r="125" spans="1:20" ht="16.05" customHeight="1" x14ac:dyDescent="0.7">
      <c r="A125" s="16"/>
      <c r="B125" s="122"/>
      <c r="C125" s="147"/>
      <c r="D125" s="84" t="s">
        <v>33</v>
      </c>
      <c r="E125" s="116" t="s">
        <v>34</v>
      </c>
      <c r="F125" s="148">
        <f>IF(E125="w",SUM(G124,I124,K124,M124,O124)+(E124*2),"")</f>
        <v>15</v>
      </c>
      <c r="G125" s="149"/>
      <c r="H125" s="150"/>
      <c r="I125" s="116"/>
      <c r="J125" s="148" t="str">
        <f>IF(I125="w",SUM(K124,M124,O124,E124,G124)+(I124*2),"")</f>
        <v/>
      </c>
      <c r="K125" s="149"/>
      <c r="L125" s="150"/>
      <c r="M125" s="116"/>
      <c r="N125" s="148" t="str">
        <f>IF(M125="w",SUM(O124,E124,G124,I124,K124)+(M124*2),"")</f>
        <v/>
      </c>
      <c r="O125" s="149"/>
      <c r="P125" s="170"/>
      <c r="Q125" s="28"/>
      <c r="R125" s="29">
        <f>SUM(E125:P125)</f>
        <v>15</v>
      </c>
      <c r="S125" s="29">
        <f>IF($R125=0,SUM($R124,$S122),0)</f>
        <v>0</v>
      </c>
      <c r="T125" s="37">
        <f>IF(R125=0,0,R125)</f>
        <v>15</v>
      </c>
    </row>
    <row r="126" spans="1:20" ht="16.05" customHeight="1" x14ac:dyDescent="0.7">
      <c r="A126" s="16"/>
      <c r="B126" s="122"/>
      <c r="C126" s="147"/>
      <c r="D126" s="84" t="s">
        <v>36</v>
      </c>
      <c r="E126" s="154" t="str">
        <f>IF(AND(E125="w",$R122=0,$R117=0,$R114=0,$R111=0,$R109=0),SUM($R121,E121,$R116,E116,$R113,E113,$R110,E110,$R108,E108),IF(AND(E125="w",$R122=0,$R117=0,$R114=0,$R111=0),SUM($R121,E121,$R116,E116,$R113,E113,$R110,E110),IF(AND(E125="w",$R122=0,$R117=0,$R114=0),SUM($R121,E121,$R116,E116,$R113,E113),IF(AND(E125="w",$R122=0,$R117=0),SUM($R121,E121,$R116,E116),IF(AND(E125="w",$R122=0),SUM($R121,E121),"")))))</f>
        <v/>
      </c>
      <c r="F126" s="149"/>
      <c r="G126" s="149"/>
      <c r="H126" s="150"/>
      <c r="I126" s="154" t="str">
        <f>IF(AND(I125="w",$R122=0,$R117=0,$R114=0,$R111=0,$R109=0),SUM($R121,I121,$R116,I116,$R113,I113,$R110,I110,$R108,I108),IF(AND(I125="w",$R122=0,$R117=0,$R114=0,$R111=0),SUM($R121,I121,$R116,I116,$R113,I113,$R110,I110),IF(AND(I125="w",$R122=0,$R117=0,$R114=0),SUM($R121,I121,$R116,I116,$R113,I113),IF(AND(I125="w",$R122=0,$R117=0),SUM($R121,I121,$R116,I116),IF(AND(I125="w",$R122=0),SUM($R121,I121),"")))))</f>
        <v/>
      </c>
      <c r="J126" s="149"/>
      <c r="K126" s="149"/>
      <c r="L126" s="150"/>
      <c r="M126" s="154" t="str">
        <f>IF(AND(M125="w",$R122=0,$R117=0,$R114=0,$R111=0,$R109=0),SUM($R121,M121,$R116,M116,$R113,M113,$R110,M110,$R108,M108),IF(AND(M125="w",$R122=0,$R117=0,$R114=0,$R111=0),SUM($R121,M121,$R116,M116,$R113,M113,$R110,M110),IF(AND(M125="w",$R122=0,$R117=0,$R114=0),SUM($R121,M121,$R116,M116,$R113,M113),IF(AND(M125="w",$R122=0,$R117=0),SUM($R121,M121,$R116,M116),IF(AND(M125="w",$R122=0),SUM($R121,M121),"")))))</f>
        <v/>
      </c>
      <c r="N126" s="149"/>
      <c r="O126" s="149"/>
      <c r="P126" s="170"/>
      <c r="Q126" s="28"/>
      <c r="R126" s="29">
        <f>SUM(E126:O126)</f>
        <v>0</v>
      </c>
      <c r="S126" s="38"/>
      <c r="T126" s="37">
        <f>IF(R126=0,0,R126)</f>
        <v>0</v>
      </c>
    </row>
    <row r="127" spans="1:20" ht="19.350000000000001" customHeight="1" x14ac:dyDescent="0.7">
      <c r="A127" s="16"/>
      <c r="B127" s="122"/>
      <c r="C127" s="146" t="s">
        <v>43</v>
      </c>
      <c r="D127" s="84" t="s">
        <v>32</v>
      </c>
      <c r="E127" s="143">
        <v>0</v>
      </c>
      <c r="F127" s="144"/>
      <c r="G127" s="144"/>
      <c r="H127" s="145"/>
      <c r="I127" s="143">
        <v>1</v>
      </c>
      <c r="J127" s="144"/>
      <c r="K127" s="144"/>
      <c r="L127" s="145"/>
      <c r="M127" s="143">
        <v>3</v>
      </c>
      <c r="N127" s="144"/>
      <c r="O127" s="144"/>
      <c r="P127" s="182"/>
      <c r="Q127" s="28"/>
      <c r="R127" s="29">
        <f>SUM(E127:O127)</f>
        <v>4</v>
      </c>
      <c r="S127" s="30"/>
      <c r="T127" s="31"/>
    </row>
    <row r="128" spans="1:20" ht="16.05" customHeight="1" x14ac:dyDescent="0.7">
      <c r="A128" s="16"/>
      <c r="B128" s="122"/>
      <c r="C128" s="147"/>
      <c r="D128" s="84" t="s">
        <v>33</v>
      </c>
      <c r="E128" s="116"/>
      <c r="F128" s="148" t="str">
        <f>IF(E128="w",SUM(G127,I127,K127,M127,O127)+(E127*2),"")</f>
        <v/>
      </c>
      <c r="G128" s="149"/>
      <c r="H128" s="150"/>
      <c r="I128" s="116"/>
      <c r="J128" s="148" t="str">
        <f>IF(I128="w",SUM(K127,M127,O127,E127,G127)+(I127*2),"")</f>
        <v/>
      </c>
      <c r="K128" s="149"/>
      <c r="L128" s="150"/>
      <c r="M128" s="116" t="s">
        <v>34</v>
      </c>
      <c r="N128" s="148">
        <f>IF(M128="w",SUM(O127,E127,G127,I127,K127)+(M127*2),"")</f>
        <v>7</v>
      </c>
      <c r="O128" s="149"/>
      <c r="P128" s="170"/>
      <c r="Q128" s="28"/>
      <c r="R128" s="29">
        <f>SUM(E128:P128)</f>
        <v>7</v>
      </c>
      <c r="S128" s="29">
        <f>IF($R128=0,SUM($R127,$S125),0)</f>
        <v>0</v>
      </c>
      <c r="T128" s="37">
        <f>IF(R128=0,0,R128)</f>
        <v>7</v>
      </c>
    </row>
    <row r="129" spans="1:20" ht="16.05" customHeight="1" x14ac:dyDescent="0.7">
      <c r="A129" s="16"/>
      <c r="B129" s="122"/>
      <c r="C129" s="147"/>
      <c r="D129" s="84" t="s">
        <v>36</v>
      </c>
      <c r="E129" s="154" t="str">
        <f>IF(AND(E128="w",$R125=0,$R122=0,$R117=0,$R114=0,$R111=0,$R109=0),SUM($R124,E124,$R121,E121,$R116,E116,$R113,E113,$R110,E110,$R108,E108),IF(AND(E128="w",$R125=0,$R122=0,$R117=0,$R114=0,$R111=0),SUM($R124,E124,$R121,E121,$R116,E116,$R113,E113,$R110,E110),IF(AND(E128="w",$R125=0,$R122=0,$R117=0,$R114=0),SUM($R124,E124,$R121,E121,$R116,E116,$R113,E113),IF(AND(E128="w",$R125=0,$R122=0,$R117=0),SUM($R124,E124,$R121,E121,$R116,E116),IF(AND(E128="w",$R125=0,$R122=0),SUM($R124,E124,$R121,E121),IF(AND(E128="w",$R125=0),SUM($R124,E124),""))))))</f>
        <v/>
      </c>
      <c r="F129" s="149"/>
      <c r="G129" s="149"/>
      <c r="H129" s="150"/>
      <c r="I129" s="154" t="str">
        <f>IF(AND(I128="w",$R125=0,$R122=0,$R117=0,$R114=0,$R111=0,$R109=0),SUM($R124,I124,$R121,I121,$R116,I116,$R113,I113,$R110,I110,$R108,I108),IF(AND(I128="w",$R125=0,$R122=0,$R117=0,$R114=0,$R111=0),SUM($R124,I124,$R121,I121,$R116,I116,$R113,I113,$R110,I110),IF(AND(I128="w",$R125=0,$R122=0,$R117=0,$R114=0),SUM($R124,I124,$R121,I121,$R116,I116,$R113,I113),IF(AND(I128="w",$R125=0,$R122=0,$R117=0),SUM($R124,I124,$R121,I121,$R116,I116),IF(AND(I128="w",$R125=0,$R122=0),SUM($R124,I124,$R121,I121),IF(AND(I128="w",$R125=0),SUM($R124,I124),""))))))</f>
        <v/>
      </c>
      <c r="J129" s="149"/>
      <c r="K129" s="149"/>
      <c r="L129" s="150"/>
      <c r="M129" s="154" t="str">
        <f>IF(AND(M128="w",$R125=0,$R122=0,$R117=0,$R114=0,$R111=0,$R109=0),SUM($R124,M124,$R121,M121,$R116,M116,$R113,M113,$R110,M110,$R108,M108),IF(AND(M128="w",$R125=0,$R122=0,$R117=0,$R114=0,$R111=0),SUM($R124,M124,$R121,M121,$R116,M116,$R113,M113,$R110,M110),IF(AND(M128="w",$R125=0,$R122=0,$R117=0,$R114=0),SUM($R124,M124,$R121,M121,$R116,M116,$R113,M113),IF(AND(M128="w",$R125=0,$R122=0,$R117=0),SUM($R124,M124,$R121,M121,$R116,M116),IF(AND(M128="w",$R125=0,$R122=0),SUM($R124,M124,$R121,M121),IF(AND(M128="w",$R125=0),SUM($R124,M124),""))))))</f>
        <v/>
      </c>
      <c r="N129" s="149"/>
      <c r="O129" s="149"/>
      <c r="P129" s="170"/>
      <c r="Q129" s="28"/>
      <c r="R129" s="29">
        <f>SUM(E129:O129)</f>
        <v>0</v>
      </c>
      <c r="S129" s="38"/>
      <c r="T129" s="37">
        <f>IF(R129=0,0,R129)</f>
        <v>0</v>
      </c>
    </row>
    <row r="130" spans="1:20" ht="19.350000000000001" customHeight="1" x14ac:dyDescent="0.7">
      <c r="A130" s="16"/>
      <c r="B130" s="122"/>
      <c r="C130" s="146" t="s">
        <v>44</v>
      </c>
      <c r="D130" s="84" t="s">
        <v>32</v>
      </c>
      <c r="E130" s="143">
        <v>0</v>
      </c>
      <c r="F130" s="144"/>
      <c r="G130" s="144"/>
      <c r="H130" s="145"/>
      <c r="I130" s="143">
        <v>3</v>
      </c>
      <c r="J130" s="144"/>
      <c r="K130" s="144"/>
      <c r="L130" s="145"/>
      <c r="M130" s="143">
        <v>4</v>
      </c>
      <c r="N130" s="144"/>
      <c r="O130" s="144"/>
      <c r="P130" s="182"/>
      <c r="Q130" s="28"/>
      <c r="R130" s="29">
        <f>SUM(E130:O130)</f>
        <v>7</v>
      </c>
      <c r="S130" s="30"/>
      <c r="T130" s="31"/>
    </row>
    <row r="131" spans="1:20" ht="16.05" customHeight="1" x14ac:dyDescent="0.7">
      <c r="A131" s="16"/>
      <c r="B131" s="122"/>
      <c r="C131" s="147"/>
      <c r="D131" s="84" t="s">
        <v>33</v>
      </c>
      <c r="E131" s="116"/>
      <c r="F131" s="148" t="str">
        <f>IF(E131="w",SUM(G130,I130,K130,M130,O130)+(E130*2),"")</f>
        <v/>
      </c>
      <c r="G131" s="149"/>
      <c r="H131" s="150"/>
      <c r="I131" s="116"/>
      <c r="J131" s="148" t="str">
        <f>IF(I131="w",SUM(K130,M130,O130,E130,G130)+(I130*2),"")</f>
        <v/>
      </c>
      <c r="K131" s="149"/>
      <c r="L131" s="150"/>
      <c r="M131" s="116" t="s">
        <v>34</v>
      </c>
      <c r="N131" s="148">
        <f>IF(M131="w",SUM(O130,E130,G130,I130,K130)+(M130*2),"")</f>
        <v>11</v>
      </c>
      <c r="O131" s="149"/>
      <c r="P131" s="170"/>
      <c r="Q131" s="28"/>
      <c r="R131" s="29">
        <f>SUM(E131:P131)</f>
        <v>11</v>
      </c>
      <c r="S131" s="29">
        <f>IF($R131=0,SUM($R130,$S128),0)</f>
        <v>0</v>
      </c>
      <c r="T131" s="37">
        <f>IF(R131=0,0,R131)</f>
        <v>11</v>
      </c>
    </row>
    <row r="132" spans="1:20" ht="18.399999999999999" customHeight="1" thickBot="1" x14ac:dyDescent="0.75">
      <c r="A132" s="16"/>
      <c r="B132" s="123"/>
      <c r="C132" s="147"/>
      <c r="D132" s="84" t="s">
        <v>36</v>
      </c>
      <c r="E132" s="154" t="str">
        <f>IF(AND(E131="w",$R128=0,$R125=0,$R122=0,$R117=0,$R114=0,$R111=0,$R109=0),SUM($R127,E127,$R124,E124,$R121,E121,$R116,E116,$R113,E113,$R110,E110,$R108,E108),IF(AND(E131="w",$R128=0,$R125=0,$R122=0,$R117=0,$R114=0,$R111=0),SUM($R127,E127,$R124,E124,$R121,E121,$R116,E116,$R113,E113,$R110,E110),IF(AND(E131="w",$R128=0,$R125=0,$R122=0,$R117=0,$R114=0),SUM($R127,E127,$R124,E124,$R121,E121,$R116,E116,$R113,E113),IF(AND(E131="w",$R128=0,$R125=0,$R122=0,$R117=0),SUM($R127,E127,$R124,E124,$R121,E121,$R116,E116),IF(AND(E131="w",$R128=0,$R125=0,$R122=0),SUM($R127,E127,$R124,E124,$R121,E121),IF(AND(E131="w",$R128=0,$R125=0),SUM($R127,E127,$R124,E124),IF(AND(E131="w",$R128=0),SUM($R127,E127),"")))))))</f>
        <v/>
      </c>
      <c r="F132" s="149"/>
      <c r="G132" s="149"/>
      <c r="H132" s="150"/>
      <c r="I132" s="154" t="str">
        <f>IF(AND(I131="w",$R128=0,$R125=0,$R122=0,$R117=0,$R114=0,$R111=0,$R109=0),SUM($R127,I127,$R124,I124,$R121,I121,$R116,I116,$R113,I113,$R110,I110,$R108,I108),IF(AND(I131="w",$R128=0,$R125=0,$R122=0,$R117=0,$R114=0,$R111=0),SUM($R127,I127,$R124,I124,$R121,I121,$R116,I116,$R113,I113,$R110,I110),IF(AND(I131="w",$R128=0,$R125=0,$R122=0,$R117=0,$R114=0),SUM($R127,I127,$R124,I124,$R121,I121,$R116,I116,$R113,I113),IF(AND(I131="w",$R128=0,$R125=0,$R122=0,$R117=0),SUM($R127,I127,$R124,I124,$R121,I121,$R116,I116),IF(AND(I131="w",$R128=0,$R125=0,$R122=0),SUM($R127,I127,$R124,I124,$R121,I121),IF(AND(I131="w",$R128=0,$R125=0),SUM($R127,I127,$R124,I124),IF(AND(I131="w",$R128=0),SUM($R127,I127),"")))))))</f>
        <v/>
      </c>
      <c r="J132" s="149"/>
      <c r="K132" s="149"/>
      <c r="L132" s="150"/>
      <c r="M132" s="154" t="str">
        <f>IF(AND(M131="w",$R128=0,$R125=0,$R122=0,$R117=0,$R114=0,$R111=0,$R109=0),SUM($R127,M127,$R124,M124,$R121,M121,$R116,M116,$R113,M113,$R110,M110,$R108,M108),IF(AND(M131="w",$R128=0,$R125=0,$R122=0,$R117=0,$R114=0,$R111=0),SUM($R127,M127,$R124,M124,$R121,M121,$R116,M116,$R113,M113,$R110,M110),IF(AND(M131="w",$R128=0,$R125=0,$R122=0,$R117=0,$R114=0),SUM($R127,M127,$R124,M124,$R121,M121,$R116,M116,$R113,M113),IF(AND(M131="w",$R128=0,$R125=0,$R122=0,$R117=0),SUM($R127,M127,$R124,M124,$R121,M121,$R116,M116),IF(AND(M131="w",$R128=0,$R125=0,$R122=0),SUM($R127,M127,$R124,M124,$R121,M121),IF(AND(M131="w",$R128=0,$R125=0),SUM($R127,M127,$R124,M124),IF(AND(M131="w",$R128=0),SUM($R127,M127),"")))))))</f>
        <v/>
      </c>
      <c r="N132" s="149"/>
      <c r="O132" s="149"/>
      <c r="P132" s="170"/>
      <c r="Q132" s="28"/>
      <c r="R132" s="29">
        <f>SUM(E132:O132)</f>
        <v>0</v>
      </c>
      <c r="S132" s="38"/>
      <c r="T132" s="37">
        <f>IF(R132=0,0,R132)</f>
        <v>0</v>
      </c>
    </row>
    <row r="133" spans="1:20" ht="23.2" customHeight="1" x14ac:dyDescent="0.7">
      <c r="A133" s="20"/>
      <c r="B133" s="62"/>
      <c r="C133" s="199" t="s">
        <v>62</v>
      </c>
      <c r="D133" s="129"/>
      <c r="E133" s="171">
        <f>SUM(F109,F111,E112,F114,E115,F117,E118,F122,E123,F125,E126,F128,E129,F131,E132)</f>
        <v>37</v>
      </c>
      <c r="F133" s="172"/>
      <c r="G133" s="172"/>
      <c r="H133" s="173"/>
      <c r="I133" s="171">
        <f>SUM(J109,J111,I112,J114,I115,J117,I118,J122,I123,J125,I126,J128,I129,J131,I132)</f>
        <v>26</v>
      </c>
      <c r="J133" s="172"/>
      <c r="K133" s="172"/>
      <c r="L133" s="173"/>
      <c r="M133" s="171">
        <f>SUM(N109,N111,M112,N114,M115,N117,M118,N122,M123,N125,M126,N128,M129,N131,M132)</f>
        <v>45</v>
      </c>
      <c r="N133" s="172"/>
      <c r="O133" s="172"/>
      <c r="P133" s="200"/>
      <c r="Q133" s="28"/>
      <c r="R133" s="63">
        <f>SUM(E133:P133)</f>
        <v>108</v>
      </c>
      <c r="S133" s="30"/>
      <c r="T133" s="64">
        <f>SUM(T108:T132)</f>
        <v>108</v>
      </c>
    </row>
    <row r="134" spans="1:20" ht="21.85" customHeight="1" thickBot="1" x14ac:dyDescent="0.75">
      <c r="A134" s="20"/>
      <c r="B134" s="86"/>
      <c r="C134" s="174" t="s">
        <v>63</v>
      </c>
      <c r="D134" s="194"/>
      <c r="E134" s="195">
        <f>IF(E133=0,"",IF(38&lt;E133,E133,IF(E133&lt;34,E133,E133+36)))</f>
        <v>73</v>
      </c>
      <c r="F134" s="196"/>
      <c r="G134" s="196"/>
      <c r="H134" s="197"/>
      <c r="I134" s="195">
        <f>IF(I133=0,"",IF(38&lt;I133,I133,IF(I133&lt;34,I133,I133+36)))</f>
        <v>26</v>
      </c>
      <c r="J134" s="196"/>
      <c r="K134" s="196"/>
      <c r="L134" s="197"/>
      <c r="M134" s="195">
        <f>IF(M133=0,"",IF(38&lt;M133,M133,IF(M133&lt;34,M133,M133+36)))</f>
        <v>45</v>
      </c>
      <c r="N134" s="196"/>
      <c r="O134" s="196"/>
      <c r="P134" s="198"/>
      <c r="Q134" s="28"/>
      <c r="R134" s="63">
        <f>SUM(E134:P134)</f>
        <v>144</v>
      </c>
      <c r="S134" s="30"/>
      <c r="T134" s="31"/>
    </row>
    <row r="135" spans="1:20" ht="18" customHeight="1" thickTop="1" x14ac:dyDescent="0.7"/>
  </sheetData>
  <sheetProtection algorithmName="SHA-512" hashValue="ncRIRqVI9a8LxFCJB4iqirbqG0HUCex64wdoVprLNtEItYRvqld7R9vKQD0INKzsHRJxJe2rviRt5D8o02RLbg==" saltValue="3jn3wiK3lyWdHjyW2o/fRw==" spinCount="100000" sheet="1" objects="1" scenarios="1"/>
  <mergeCells count="521">
    <mergeCell ref="S1:T1"/>
    <mergeCell ref="B1:K1"/>
    <mergeCell ref="B69:P69"/>
    <mergeCell ref="M97:N97"/>
    <mergeCell ref="O97:P97"/>
    <mergeCell ref="B99:D99"/>
    <mergeCell ref="M104:P104"/>
    <mergeCell ref="B108:B120"/>
    <mergeCell ref="E108:H108"/>
    <mergeCell ref="I108:L108"/>
    <mergeCell ref="F109:H109"/>
    <mergeCell ref="J109:L109"/>
    <mergeCell ref="C97:D97"/>
    <mergeCell ref="E97:F97"/>
    <mergeCell ref="G97:H97"/>
    <mergeCell ref="I97:J97"/>
    <mergeCell ref="K97:L97"/>
    <mergeCell ref="E118:H118"/>
    <mergeCell ref="M113:P113"/>
    <mergeCell ref="N114:P114"/>
    <mergeCell ref="M115:P115"/>
    <mergeCell ref="N111:P111"/>
    <mergeCell ref="M112:P112"/>
    <mergeCell ref="C110:C112"/>
    <mergeCell ref="C113:C115"/>
    <mergeCell ref="C116:C118"/>
    <mergeCell ref="C119:D120"/>
    <mergeCell ref="I96:J96"/>
    <mergeCell ref="K96:L96"/>
    <mergeCell ref="M96:N96"/>
    <mergeCell ref="O96:P96"/>
    <mergeCell ref="O93:P93"/>
    <mergeCell ref="E94:F94"/>
    <mergeCell ref="G94:H94"/>
    <mergeCell ref="I94:J94"/>
    <mergeCell ref="K94:L94"/>
    <mergeCell ref="M94:N94"/>
    <mergeCell ref="O94:P94"/>
    <mergeCell ref="M119:P119"/>
    <mergeCell ref="M120:P120"/>
    <mergeCell ref="I118:L118"/>
    <mergeCell ref="M108:P108"/>
    <mergeCell ref="N109:P109"/>
    <mergeCell ref="M110:P110"/>
    <mergeCell ref="I110:L110"/>
    <mergeCell ref="M105:P105"/>
    <mergeCell ref="B101:P101"/>
    <mergeCell ref="C108:C109"/>
    <mergeCell ref="I91:J91"/>
    <mergeCell ref="K91:L91"/>
    <mergeCell ref="M91:N91"/>
    <mergeCell ref="O91:P91"/>
    <mergeCell ref="E93:F93"/>
    <mergeCell ref="G93:H93"/>
    <mergeCell ref="I93:J93"/>
    <mergeCell ref="K93:L93"/>
    <mergeCell ref="M93:N93"/>
    <mergeCell ref="I90:J90"/>
    <mergeCell ref="K90:L90"/>
    <mergeCell ref="M90:N90"/>
    <mergeCell ref="O90:P90"/>
    <mergeCell ref="G87:H87"/>
    <mergeCell ref="I87:J87"/>
    <mergeCell ref="K87:L87"/>
    <mergeCell ref="M87:N87"/>
    <mergeCell ref="O87:P87"/>
    <mergeCell ref="G88:H88"/>
    <mergeCell ref="I88:J88"/>
    <mergeCell ref="K88:L88"/>
    <mergeCell ref="M88:N88"/>
    <mergeCell ref="K85:L85"/>
    <mergeCell ref="M85:N85"/>
    <mergeCell ref="O85:P85"/>
    <mergeCell ref="M83:N83"/>
    <mergeCell ref="O83:P83"/>
    <mergeCell ref="K84:L84"/>
    <mergeCell ref="M84:N84"/>
    <mergeCell ref="O84:P84"/>
    <mergeCell ref="O88:P88"/>
    <mergeCell ref="C88:C90"/>
    <mergeCell ref="C91:C93"/>
    <mergeCell ref="C94:C96"/>
    <mergeCell ref="C83:D84"/>
    <mergeCell ref="E87:F87"/>
    <mergeCell ref="E91:F91"/>
    <mergeCell ref="E96:F96"/>
    <mergeCell ref="E85:F85"/>
    <mergeCell ref="G85:H85"/>
    <mergeCell ref="E90:F90"/>
    <mergeCell ref="G90:H90"/>
    <mergeCell ref="E88:F88"/>
    <mergeCell ref="G91:H91"/>
    <mergeCell ref="G96:H96"/>
    <mergeCell ref="C72:C73"/>
    <mergeCell ref="C74:C76"/>
    <mergeCell ref="C77:C79"/>
    <mergeCell ref="C80:C82"/>
    <mergeCell ref="C85:C87"/>
    <mergeCell ref="E82:F82"/>
    <mergeCell ref="G82:H82"/>
    <mergeCell ref="I82:J82"/>
    <mergeCell ref="E79:F79"/>
    <mergeCell ref="G79:H79"/>
    <mergeCell ref="I79:J79"/>
    <mergeCell ref="E76:F76"/>
    <mergeCell ref="G76:H76"/>
    <mergeCell ref="I76:J76"/>
    <mergeCell ref="E72:F72"/>
    <mergeCell ref="G72:H72"/>
    <mergeCell ref="I72:J72"/>
    <mergeCell ref="E84:F84"/>
    <mergeCell ref="G84:H84"/>
    <mergeCell ref="I84:J84"/>
    <mergeCell ref="I85:J85"/>
    <mergeCell ref="K82:L82"/>
    <mergeCell ref="M82:N82"/>
    <mergeCell ref="O82:P82"/>
    <mergeCell ref="E80:F80"/>
    <mergeCell ref="G80:H80"/>
    <mergeCell ref="I80:J80"/>
    <mergeCell ref="K80:L80"/>
    <mergeCell ref="M80:N80"/>
    <mergeCell ref="O80:P80"/>
    <mergeCell ref="K79:L79"/>
    <mergeCell ref="M79:N79"/>
    <mergeCell ref="O79:P79"/>
    <mergeCell ref="E77:F77"/>
    <mergeCell ref="G77:H77"/>
    <mergeCell ref="I77:J77"/>
    <mergeCell ref="K77:L77"/>
    <mergeCell ref="M77:N77"/>
    <mergeCell ref="O77:P77"/>
    <mergeCell ref="E66:F66"/>
    <mergeCell ref="G66:H66"/>
    <mergeCell ref="I66:J66"/>
    <mergeCell ref="K66:L66"/>
    <mergeCell ref="M66:N66"/>
    <mergeCell ref="O76:P76"/>
    <mergeCell ref="E74:F74"/>
    <mergeCell ref="G74:H74"/>
    <mergeCell ref="I74:J74"/>
    <mergeCell ref="K74:L74"/>
    <mergeCell ref="M74:N74"/>
    <mergeCell ref="O74:P74"/>
    <mergeCell ref="O66:P66"/>
    <mergeCell ref="K72:L72"/>
    <mergeCell ref="M72:N72"/>
    <mergeCell ref="O72:P72"/>
    <mergeCell ref="K76:L76"/>
    <mergeCell ref="M76:N76"/>
    <mergeCell ref="C42:C43"/>
    <mergeCell ref="C44:C46"/>
    <mergeCell ref="C47:C49"/>
    <mergeCell ref="C50:C52"/>
    <mergeCell ref="C53:D54"/>
    <mergeCell ref="C55:C57"/>
    <mergeCell ref="C58:C60"/>
    <mergeCell ref="C61:C63"/>
    <mergeCell ref="C64:C66"/>
    <mergeCell ref="E64:F64"/>
    <mergeCell ref="G64:H64"/>
    <mergeCell ref="I64:J64"/>
    <mergeCell ref="K64:L64"/>
    <mergeCell ref="M64:N64"/>
    <mergeCell ref="O64:P64"/>
    <mergeCell ref="E63:F63"/>
    <mergeCell ref="G63:H63"/>
    <mergeCell ref="I63:J63"/>
    <mergeCell ref="K63:L63"/>
    <mergeCell ref="M63:N63"/>
    <mergeCell ref="O63:P63"/>
    <mergeCell ref="M58:N58"/>
    <mergeCell ref="O58:P58"/>
    <mergeCell ref="E57:F57"/>
    <mergeCell ref="G57:H57"/>
    <mergeCell ref="I57:J57"/>
    <mergeCell ref="K57:L57"/>
    <mergeCell ref="M57:N57"/>
    <mergeCell ref="O57:P57"/>
    <mergeCell ref="E61:F61"/>
    <mergeCell ref="G61:H61"/>
    <mergeCell ref="I61:J61"/>
    <mergeCell ref="K61:L61"/>
    <mergeCell ref="M61:N61"/>
    <mergeCell ref="O61:P61"/>
    <mergeCell ref="E60:F60"/>
    <mergeCell ref="G60:H60"/>
    <mergeCell ref="I60:J60"/>
    <mergeCell ref="K60:L60"/>
    <mergeCell ref="M60:N60"/>
    <mergeCell ref="O60:P60"/>
    <mergeCell ref="E53:F53"/>
    <mergeCell ref="G53:H53"/>
    <mergeCell ref="I53:J53"/>
    <mergeCell ref="K53:L53"/>
    <mergeCell ref="M53:N53"/>
    <mergeCell ref="O53:P53"/>
    <mergeCell ref="E55:F55"/>
    <mergeCell ref="G55:H55"/>
    <mergeCell ref="I55:J55"/>
    <mergeCell ref="K55:L55"/>
    <mergeCell ref="M55:N55"/>
    <mergeCell ref="O55:P55"/>
    <mergeCell ref="E54:F54"/>
    <mergeCell ref="G54:H54"/>
    <mergeCell ref="I54:J54"/>
    <mergeCell ref="K54:L54"/>
    <mergeCell ref="M54:N54"/>
    <mergeCell ref="O54:P54"/>
    <mergeCell ref="E50:F50"/>
    <mergeCell ref="G50:H50"/>
    <mergeCell ref="I50:J50"/>
    <mergeCell ref="K50:L50"/>
    <mergeCell ref="M50:N50"/>
    <mergeCell ref="O50:P50"/>
    <mergeCell ref="E49:F49"/>
    <mergeCell ref="G49:H49"/>
    <mergeCell ref="I49:J49"/>
    <mergeCell ref="K49:L49"/>
    <mergeCell ref="M49:N49"/>
    <mergeCell ref="O49:P49"/>
    <mergeCell ref="E47:F47"/>
    <mergeCell ref="G47:H47"/>
    <mergeCell ref="I47:J47"/>
    <mergeCell ref="K47:L47"/>
    <mergeCell ref="M47:N47"/>
    <mergeCell ref="O47:P47"/>
    <mergeCell ref="E46:F46"/>
    <mergeCell ref="G46:H46"/>
    <mergeCell ref="I46:J46"/>
    <mergeCell ref="K46:L46"/>
    <mergeCell ref="M46:N46"/>
    <mergeCell ref="O46:P46"/>
    <mergeCell ref="O42:P42"/>
    <mergeCell ref="E44:F44"/>
    <mergeCell ref="G44:H44"/>
    <mergeCell ref="I44:J44"/>
    <mergeCell ref="K44:L44"/>
    <mergeCell ref="M44:N44"/>
    <mergeCell ref="O44:P44"/>
    <mergeCell ref="O39:P39"/>
    <mergeCell ref="C27:C29"/>
    <mergeCell ref="C30:C32"/>
    <mergeCell ref="C33:C35"/>
    <mergeCell ref="C36:C38"/>
    <mergeCell ref="E42:F42"/>
    <mergeCell ref="G42:H42"/>
    <mergeCell ref="I42:J42"/>
    <mergeCell ref="K42:L42"/>
    <mergeCell ref="M42:N42"/>
    <mergeCell ref="C39:D39"/>
    <mergeCell ref="E39:F39"/>
    <mergeCell ref="G39:H39"/>
    <mergeCell ref="I39:J39"/>
    <mergeCell ref="K39:L39"/>
    <mergeCell ref="M39:N39"/>
    <mergeCell ref="E38:F38"/>
    <mergeCell ref="G38:H38"/>
    <mergeCell ref="I38:J38"/>
    <mergeCell ref="K38:L38"/>
    <mergeCell ref="M38:N38"/>
    <mergeCell ref="O38:P38"/>
    <mergeCell ref="E36:F36"/>
    <mergeCell ref="G36:H36"/>
    <mergeCell ref="I36:J36"/>
    <mergeCell ref="K36:L36"/>
    <mergeCell ref="M36:N36"/>
    <mergeCell ref="O36:P36"/>
    <mergeCell ref="E35:F35"/>
    <mergeCell ref="G35:H35"/>
    <mergeCell ref="I35:J35"/>
    <mergeCell ref="K35:L35"/>
    <mergeCell ref="M35:N35"/>
    <mergeCell ref="O35:P35"/>
    <mergeCell ref="E33:F33"/>
    <mergeCell ref="G33:H33"/>
    <mergeCell ref="I33:J33"/>
    <mergeCell ref="K33:L33"/>
    <mergeCell ref="M33:N33"/>
    <mergeCell ref="O33:P33"/>
    <mergeCell ref="E32:F32"/>
    <mergeCell ref="G32:H32"/>
    <mergeCell ref="I32:J32"/>
    <mergeCell ref="K32:L32"/>
    <mergeCell ref="M32:N32"/>
    <mergeCell ref="O32:P32"/>
    <mergeCell ref="E30:F30"/>
    <mergeCell ref="G30:H30"/>
    <mergeCell ref="I30:J30"/>
    <mergeCell ref="K30:L30"/>
    <mergeCell ref="M30:N30"/>
    <mergeCell ref="O30:P30"/>
    <mergeCell ref="M26:N26"/>
    <mergeCell ref="O26:P26"/>
    <mergeCell ref="E25:F25"/>
    <mergeCell ref="G25:H25"/>
    <mergeCell ref="I25:J25"/>
    <mergeCell ref="K25:L25"/>
    <mergeCell ref="M25:N25"/>
    <mergeCell ref="O25:P25"/>
    <mergeCell ref="E29:F29"/>
    <mergeCell ref="G29:H29"/>
    <mergeCell ref="I29:J29"/>
    <mergeCell ref="K29:L29"/>
    <mergeCell ref="M29:N29"/>
    <mergeCell ref="O29:P29"/>
    <mergeCell ref="E27:F27"/>
    <mergeCell ref="G27:H27"/>
    <mergeCell ref="I27:J27"/>
    <mergeCell ref="K27:L27"/>
    <mergeCell ref="M27:N27"/>
    <mergeCell ref="O27:P27"/>
    <mergeCell ref="G26:H26"/>
    <mergeCell ref="I26:J26"/>
    <mergeCell ref="K26:L26"/>
    <mergeCell ref="O24:P24"/>
    <mergeCell ref="M24:N24"/>
    <mergeCell ref="K24:L24"/>
    <mergeCell ref="I24:J24"/>
    <mergeCell ref="G24:H24"/>
    <mergeCell ref="E24:F24"/>
    <mergeCell ref="E22:F22"/>
    <mergeCell ref="G22:H22"/>
    <mergeCell ref="I22:J22"/>
    <mergeCell ref="K22:L22"/>
    <mergeCell ref="M22:N22"/>
    <mergeCell ref="O22:P22"/>
    <mergeCell ref="M16:N16"/>
    <mergeCell ref="O16:P16"/>
    <mergeCell ref="O21:P21"/>
    <mergeCell ref="M21:N21"/>
    <mergeCell ref="K21:L21"/>
    <mergeCell ref="I21:J21"/>
    <mergeCell ref="G21:H21"/>
    <mergeCell ref="E21:F21"/>
    <mergeCell ref="E19:F19"/>
    <mergeCell ref="M19:N19"/>
    <mergeCell ref="O19:P19"/>
    <mergeCell ref="B11:P11"/>
    <mergeCell ref="B5:D5"/>
    <mergeCell ref="G5:H5"/>
    <mergeCell ref="M14:N14"/>
    <mergeCell ref="O14:P14"/>
    <mergeCell ref="C14:C15"/>
    <mergeCell ref="M6:N6"/>
    <mergeCell ref="O6:P6"/>
    <mergeCell ref="M7:N7"/>
    <mergeCell ref="E5:F5"/>
    <mergeCell ref="I9:L9"/>
    <mergeCell ref="B14:B26"/>
    <mergeCell ref="C16:C18"/>
    <mergeCell ref="C19:C21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I52:J52"/>
    <mergeCell ref="B2:D2"/>
    <mergeCell ref="B3:D3"/>
    <mergeCell ref="B4:D4"/>
    <mergeCell ref="E4:F4"/>
    <mergeCell ref="G4:H4"/>
    <mergeCell ref="I4:J4"/>
    <mergeCell ref="K4:L4"/>
    <mergeCell ref="E14:F14"/>
    <mergeCell ref="G14:H14"/>
    <mergeCell ref="I14:J14"/>
    <mergeCell ref="K14:L14"/>
    <mergeCell ref="B9:C9"/>
    <mergeCell ref="B6:C6"/>
    <mergeCell ref="E6:F6"/>
    <mergeCell ref="G6:H6"/>
    <mergeCell ref="I6:J6"/>
    <mergeCell ref="K6:L6"/>
    <mergeCell ref="B7:C7"/>
    <mergeCell ref="E7:F7"/>
    <mergeCell ref="C22:C24"/>
    <mergeCell ref="G7:H7"/>
    <mergeCell ref="I7:J7"/>
    <mergeCell ref="K7:L7"/>
    <mergeCell ref="M121:P121"/>
    <mergeCell ref="N122:P122"/>
    <mergeCell ref="M123:P123"/>
    <mergeCell ref="M4:N4"/>
    <mergeCell ref="O4:P4"/>
    <mergeCell ref="E2:H2"/>
    <mergeCell ref="I2:L2"/>
    <mergeCell ref="M2:P2"/>
    <mergeCell ref="E3:H3"/>
    <mergeCell ref="I3:L3"/>
    <mergeCell ref="M3:P3"/>
    <mergeCell ref="E99:F99"/>
    <mergeCell ref="G99:H99"/>
    <mergeCell ref="I99:J99"/>
    <mergeCell ref="K99:L99"/>
    <mergeCell ref="M99:N99"/>
    <mergeCell ref="O99:P99"/>
    <mergeCell ref="E83:F83"/>
    <mergeCell ref="G83:H83"/>
    <mergeCell ref="I83:J83"/>
    <mergeCell ref="K83:L83"/>
    <mergeCell ref="E9:H9"/>
    <mergeCell ref="N117:P117"/>
    <mergeCell ref="M118:P118"/>
    <mergeCell ref="I116:L116"/>
    <mergeCell ref="J117:L117"/>
    <mergeCell ref="I123:L123"/>
    <mergeCell ref="M116:P116"/>
    <mergeCell ref="C134:D134"/>
    <mergeCell ref="I134:L134"/>
    <mergeCell ref="M134:P134"/>
    <mergeCell ref="E134:H134"/>
    <mergeCell ref="C127:C129"/>
    <mergeCell ref="C130:C132"/>
    <mergeCell ref="C133:D133"/>
    <mergeCell ref="E124:H124"/>
    <mergeCell ref="F125:H125"/>
    <mergeCell ref="E126:H126"/>
    <mergeCell ref="E127:H127"/>
    <mergeCell ref="F128:H128"/>
    <mergeCell ref="E129:H129"/>
    <mergeCell ref="M124:P124"/>
    <mergeCell ref="N125:P125"/>
    <mergeCell ref="M126:P126"/>
    <mergeCell ref="I129:L129"/>
    <mergeCell ref="I130:L130"/>
    <mergeCell ref="J131:L131"/>
    <mergeCell ref="I132:L132"/>
    <mergeCell ref="I124:L124"/>
    <mergeCell ref="J125:L125"/>
    <mergeCell ref="M102:P102"/>
    <mergeCell ref="M103:P103"/>
    <mergeCell ref="C25:D26"/>
    <mergeCell ref="G19:H19"/>
    <mergeCell ref="I19:J19"/>
    <mergeCell ref="K19:L19"/>
    <mergeCell ref="E26:F26"/>
    <mergeCell ref="O52:P52"/>
    <mergeCell ref="M52:N52"/>
    <mergeCell ref="C121:C123"/>
    <mergeCell ref="J111:L111"/>
    <mergeCell ref="I112:L112"/>
    <mergeCell ref="F111:H111"/>
    <mergeCell ref="E112:H112"/>
    <mergeCell ref="E113:H113"/>
    <mergeCell ref="F114:H114"/>
    <mergeCell ref="I113:L113"/>
    <mergeCell ref="J114:L114"/>
    <mergeCell ref="I115:L115"/>
    <mergeCell ref="E115:H115"/>
    <mergeCell ref="E116:H116"/>
    <mergeCell ref="F117:H117"/>
    <mergeCell ref="N131:P131"/>
    <mergeCell ref="M132:P132"/>
    <mergeCell ref="I126:L126"/>
    <mergeCell ref="I127:L127"/>
    <mergeCell ref="J128:L128"/>
    <mergeCell ref="E130:H130"/>
    <mergeCell ref="F131:H131"/>
    <mergeCell ref="E132:H132"/>
    <mergeCell ref="E133:H133"/>
    <mergeCell ref="M127:P127"/>
    <mergeCell ref="N128:P128"/>
    <mergeCell ref="I133:L133"/>
    <mergeCell ref="M133:P133"/>
    <mergeCell ref="M129:P129"/>
    <mergeCell ref="M130:P130"/>
    <mergeCell ref="B121:B132"/>
    <mergeCell ref="B85:B96"/>
    <mergeCell ref="B55:B66"/>
    <mergeCell ref="E110:H110"/>
    <mergeCell ref="C124:C126"/>
    <mergeCell ref="J122:L122"/>
    <mergeCell ref="I121:L121"/>
    <mergeCell ref="E121:H121"/>
    <mergeCell ref="F122:H122"/>
    <mergeCell ref="E123:H123"/>
    <mergeCell ref="E119:H119"/>
    <mergeCell ref="E120:H120"/>
    <mergeCell ref="I119:L119"/>
    <mergeCell ref="I120:L120"/>
    <mergeCell ref="E58:F58"/>
    <mergeCell ref="G58:H58"/>
    <mergeCell ref="I58:J58"/>
    <mergeCell ref="K58:L58"/>
    <mergeCell ref="I102:L102"/>
    <mergeCell ref="I103:L103"/>
    <mergeCell ref="I104:L104"/>
    <mergeCell ref="I105:L105"/>
    <mergeCell ref="C67:D67"/>
    <mergeCell ref="E67:F67"/>
    <mergeCell ref="B42:B54"/>
    <mergeCell ref="B72:B84"/>
    <mergeCell ref="O7:P7"/>
    <mergeCell ref="B8:C8"/>
    <mergeCell ref="E8:F8"/>
    <mergeCell ref="G8:H8"/>
    <mergeCell ref="B27:B38"/>
    <mergeCell ref="M9:P9"/>
    <mergeCell ref="I5:J5"/>
    <mergeCell ref="K5:L5"/>
    <mergeCell ref="M5:N5"/>
    <mergeCell ref="O5:P5"/>
    <mergeCell ref="I8:J8"/>
    <mergeCell ref="K8:L8"/>
    <mergeCell ref="M8:N8"/>
    <mergeCell ref="O8:P8"/>
    <mergeCell ref="G67:H67"/>
    <mergeCell ref="I67:J67"/>
    <mergeCell ref="K67:L67"/>
    <mergeCell ref="M67:N67"/>
    <mergeCell ref="O67:P67"/>
    <mergeCell ref="G52:H52"/>
    <mergeCell ref="E52:F52"/>
    <mergeCell ref="K52:L52"/>
  </mergeCells>
  <phoneticPr fontId="8"/>
  <pageMargins left="0.56999999999999995" right="0.34" top="0.59" bottom="0.55000000000000004" header="0.3" footer="0.3"/>
  <pageSetup orientation="portrait"/>
  <headerFoot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showGridLines="0" workbookViewId="0">
      <pane ySplit="5" topLeftCell="A6" activePane="bottomLeft" state="frozen"/>
      <selection pane="bottomLeft" activeCell="S2" sqref="S2"/>
    </sheetView>
  </sheetViews>
  <sheetFormatPr defaultColWidth="8.875" defaultRowHeight="18" customHeight="1" x14ac:dyDescent="0.7"/>
  <cols>
    <col min="1" max="1" width="2.6875" style="87" customWidth="1"/>
    <col min="2" max="2" width="2.5" style="87" customWidth="1"/>
    <col min="3" max="3" width="7" style="87" customWidth="1"/>
    <col min="4" max="4" width="13" style="87" customWidth="1"/>
    <col min="5" max="5" width="2.6875" style="87" customWidth="1"/>
    <col min="6" max="6" width="9.6875" style="87" customWidth="1"/>
    <col min="7" max="7" width="2.6875" style="87" customWidth="1"/>
    <col min="8" max="8" width="9.6875" style="87" customWidth="1"/>
    <col min="9" max="9" width="2.6875" style="87" customWidth="1"/>
    <col min="10" max="10" width="9.6875" style="87" customWidth="1"/>
    <col min="11" max="11" width="2.6875" style="87" customWidth="1"/>
    <col min="12" max="12" width="9.6875" style="87" customWidth="1"/>
    <col min="13" max="13" width="2.6875" style="87" customWidth="1"/>
    <col min="14" max="14" width="9.6875" style="87" customWidth="1"/>
    <col min="15" max="15" width="2.6875" style="87" customWidth="1"/>
    <col min="16" max="16" width="9.6875" style="87" customWidth="1"/>
    <col min="17" max="17" width="6.375" style="87" customWidth="1"/>
    <col min="18" max="19" width="9.125" style="87" customWidth="1"/>
    <col min="20" max="20" width="15.625" style="87" customWidth="1"/>
    <col min="21" max="21" width="8.875" style="87" customWidth="1"/>
    <col min="22" max="16384" width="8.875" style="87"/>
  </cols>
  <sheetData>
    <row r="1" spans="1:20" s="88" customFormat="1" ht="43.5" customHeight="1" thickTop="1" thickBot="1" x14ac:dyDescent="0.75">
      <c r="A1" s="2"/>
      <c r="B1" s="309" t="s">
        <v>72</v>
      </c>
      <c r="C1" s="310"/>
      <c r="D1" s="310"/>
      <c r="E1" s="310"/>
      <c r="F1" s="310"/>
      <c r="G1" s="310"/>
      <c r="H1" s="310"/>
      <c r="I1" s="310"/>
      <c r="J1" s="310"/>
      <c r="K1" s="310"/>
      <c r="L1" s="102"/>
      <c r="M1" s="103"/>
      <c r="N1" s="102" t="s">
        <v>71</v>
      </c>
      <c r="O1" s="102"/>
      <c r="P1" s="102"/>
      <c r="Q1" s="102"/>
      <c r="R1" s="103"/>
      <c r="S1" s="353" t="s">
        <v>82</v>
      </c>
      <c r="T1" s="352"/>
    </row>
    <row r="2" spans="1:20" ht="24.6" customHeight="1" thickTop="1" x14ac:dyDescent="0.7">
      <c r="A2" s="4"/>
      <c r="B2" s="221" t="s">
        <v>0</v>
      </c>
      <c r="C2" s="222"/>
      <c r="D2" s="223"/>
      <c r="E2" s="205" t="s">
        <v>79</v>
      </c>
      <c r="F2" s="206"/>
      <c r="G2" s="206"/>
      <c r="H2" s="206"/>
      <c r="I2" s="207" t="s">
        <v>64</v>
      </c>
      <c r="J2" s="206"/>
      <c r="K2" s="206"/>
      <c r="L2" s="206"/>
      <c r="M2" s="207" t="s">
        <v>64</v>
      </c>
      <c r="N2" s="206"/>
      <c r="O2" s="206"/>
      <c r="P2" s="208"/>
      <c r="Q2" s="5"/>
      <c r="R2" s="6" t="s">
        <v>3</v>
      </c>
      <c r="S2" s="2"/>
      <c r="T2" s="3"/>
    </row>
    <row r="3" spans="1:20" ht="26.45" customHeight="1" x14ac:dyDescent="0.7">
      <c r="A3" s="4"/>
      <c r="B3" s="224" t="s">
        <v>4</v>
      </c>
      <c r="C3" s="225"/>
      <c r="D3" s="226"/>
      <c r="E3" s="209">
        <f>SUM(E6:H9)</f>
        <v>0</v>
      </c>
      <c r="F3" s="210"/>
      <c r="G3" s="210"/>
      <c r="H3" s="210"/>
      <c r="I3" s="211">
        <f>SUM(I6:L9)</f>
        <v>0</v>
      </c>
      <c r="J3" s="210"/>
      <c r="K3" s="210"/>
      <c r="L3" s="210"/>
      <c r="M3" s="211">
        <f>SUM(M6:P9)</f>
        <v>0</v>
      </c>
      <c r="N3" s="210"/>
      <c r="O3" s="210"/>
      <c r="P3" s="212"/>
      <c r="Q3" s="5"/>
      <c r="R3" s="2"/>
      <c r="S3" s="2"/>
      <c r="T3" s="3"/>
    </row>
    <row r="4" spans="1:20" ht="16.5" customHeight="1" x14ac:dyDescent="0.7">
      <c r="A4" s="4"/>
      <c r="B4" s="227" t="s">
        <v>5</v>
      </c>
      <c r="C4" s="228"/>
      <c r="D4" s="229"/>
      <c r="E4" s="230" t="s">
        <v>65</v>
      </c>
      <c r="F4" s="203"/>
      <c r="G4" s="202" t="s">
        <v>65</v>
      </c>
      <c r="H4" s="203"/>
      <c r="I4" s="202" t="s">
        <v>65</v>
      </c>
      <c r="J4" s="203"/>
      <c r="K4" s="202" t="s">
        <v>65</v>
      </c>
      <c r="L4" s="203"/>
      <c r="M4" s="202" t="s">
        <v>65</v>
      </c>
      <c r="N4" s="203"/>
      <c r="O4" s="202" t="s">
        <v>65</v>
      </c>
      <c r="P4" s="204"/>
      <c r="Q4" s="5"/>
      <c r="R4" s="6" t="s">
        <v>12</v>
      </c>
      <c r="S4" s="2"/>
      <c r="T4" s="3"/>
    </row>
    <row r="5" spans="1:20" ht="18.399999999999999" customHeight="1" x14ac:dyDescent="0.7">
      <c r="A5" s="4"/>
      <c r="B5" s="252" t="s">
        <v>13</v>
      </c>
      <c r="C5" s="253"/>
      <c r="D5" s="254"/>
      <c r="E5" s="247"/>
      <c r="F5" s="253"/>
      <c r="G5" s="255"/>
      <c r="H5" s="255"/>
      <c r="I5" s="133"/>
      <c r="J5" s="133"/>
      <c r="K5" s="134"/>
      <c r="L5" s="135"/>
      <c r="M5" s="136"/>
      <c r="N5" s="137"/>
      <c r="O5" s="138"/>
      <c r="P5" s="139"/>
      <c r="Q5" s="5"/>
      <c r="R5" s="6" t="s">
        <v>14</v>
      </c>
      <c r="S5" s="2"/>
      <c r="T5" s="3"/>
    </row>
    <row r="6" spans="1:20" ht="18.399999999999999" customHeight="1" thickTop="1" x14ac:dyDescent="0.7">
      <c r="A6" s="4"/>
      <c r="B6" s="236" t="s">
        <v>15</v>
      </c>
      <c r="C6" s="237"/>
      <c r="D6" s="7" t="s">
        <v>16</v>
      </c>
      <c r="E6" s="238">
        <f>E39</f>
        <v>0</v>
      </c>
      <c r="F6" s="239"/>
      <c r="G6" s="240">
        <f>G39</f>
        <v>0</v>
      </c>
      <c r="H6" s="241"/>
      <c r="I6" s="242">
        <f>I39</f>
        <v>0</v>
      </c>
      <c r="J6" s="239"/>
      <c r="K6" s="240">
        <f>K39</f>
        <v>0</v>
      </c>
      <c r="L6" s="241"/>
      <c r="M6" s="242">
        <f>M39</f>
        <v>0</v>
      </c>
      <c r="N6" s="239"/>
      <c r="O6" s="240">
        <f>O39</f>
        <v>0</v>
      </c>
      <c r="P6" s="257"/>
      <c r="Q6" s="8"/>
      <c r="R6" s="9"/>
      <c r="S6" s="10"/>
      <c r="T6" s="3"/>
    </row>
    <row r="7" spans="1:20" ht="16.05" customHeight="1" x14ac:dyDescent="0.7">
      <c r="A7" s="4"/>
      <c r="B7" s="243"/>
      <c r="C7" s="244"/>
      <c r="D7" s="11" t="s">
        <v>17</v>
      </c>
      <c r="E7" s="245">
        <f>E67</f>
        <v>0</v>
      </c>
      <c r="F7" s="246"/>
      <c r="G7" s="124">
        <f>G67</f>
        <v>0</v>
      </c>
      <c r="H7" s="129"/>
      <c r="I7" s="248">
        <f>I67</f>
        <v>0</v>
      </c>
      <c r="J7" s="246"/>
      <c r="K7" s="124">
        <f>K67</f>
        <v>0</v>
      </c>
      <c r="L7" s="129"/>
      <c r="M7" s="248">
        <f>M67</f>
        <v>0</v>
      </c>
      <c r="N7" s="246"/>
      <c r="O7" s="124">
        <f>O67</f>
        <v>0</v>
      </c>
      <c r="P7" s="125"/>
      <c r="Q7" s="8"/>
      <c r="R7" s="9"/>
      <c r="S7" s="9"/>
      <c r="T7" s="3"/>
    </row>
    <row r="8" spans="1:20" ht="16.05" customHeight="1" x14ac:dyDescent="0.7">
      <c r="A8" s="4"/>
      <c r="B8" s="126" t="s">
        <v>18</v>
      </c>
      <c r="C8" s="127"/>
      <c r="D8" s="12" t="s">
        <v>19</v>
      </c>
      <c r="E8" s="128">
        <f>E97</f>
        <v>0</v>
      </c>
      <c r="F8" s="129"/>
      <c r="G8" s="124">
        <f>G97</f>
        <v>0</v>
      </c>
      <c r="H8" s="129"/>
      <c r="I8" s="124">
        <f>I97</f>
        <v>0</v>
      </c>
      <c r="J8" s="129"/>
      <c r="K8" s="124">
        <f>K97</f>
        <v>0</v>
      </c>
      <c r="L8" s="129"/>
      <c r="M8" s="124">
        <f>M97</f>
        <v>0</v>
      </c>
      <c r="N8" s="129"/>
      <c r="O8" s="124">
        <f>O97</f>
        <v>0</v>
      </c>
      <c r="P8" s="125"/>
      <c r="Q8" s="8"/>
      <c r="R8" s="9"/>
      <c r="S8" s="10"/>
      <c r="T8" s="3"/>
    </row>
    <row r="9" spans="1:20" ht="18.399999999999999" customHeight="1" thickBot="1" x14ac:dyDescent="0.75">
      <c r="A9" s="4"/>
      <c r="B9" s="234" t="s">
        <v>20</v>
      </c>
      <c r="C9" s="235"/>
      <c r="D9" s="13" t="s">
        <v>21</v>
      </c>
      <c r="E9" s="218" t="str">
        <f>E134</f>
        <v/>
      </c>
      <c r="F9" s="131"/>
      <c r="G9" s="131"/>
      <c r="H9" s="219"/>
      <c r="I9" s="130" t="str">
        <f>I134</f>
        <v/>
      </c>
      <c r="J9" s="131"/>
      <c r="K9" s="131"/>
      <c r="L9" s="219"/>
      <c r="M9" s="130" t="str">
        <f>M134</f>
        <v/>
      </c>
      <c r="N9" s="131"/>
      <c r="O9" s="131"/>
      <c r="P9" s="132"/>
      <c r="Q9" s="8"/>
      <c r="R9" s="9"/>
      <c r="S9" s="10"/>
      <c r="T9" s="3"/>
    </row>
    <row r="10" spans="1:20" ht="18.399999999999999" customHeight="1" thickTop="1" thickBot="1" x14ac:dyDescent="0.75">
      <c r="A10" s="2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"/>
      <c r="R10" s="10"/>
      <c r="S10" s="10"/>
      <c r="T10" s="3"/>
    </row>
    <row r="11" spans="1:20" ht="23" customHeight="1" thickBot="1" x14ac:dyDescent="0.75">
      <c r="A11" s="100"/>
      <c r="B11" s="249" t="s">
        <v>24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1"/>
      <c r="Q11" s="92"/>
      <c r="R11" s="10"/>
      <c r="S11" s="10"/>
      <c r="T11" s="3"/>
    </row>
    <row r="12" spans="1:20" s="108" customFormat="1" ht="16.5" customHeight="1" x14ac:dyDescent="0.7">
      <c r="A12" s="104"/>
      <c r="B12" s="99"/>
      <c r="C12" s="99"/>
      <c r="D12" s="99"/>
      <c r="E12" s="99"/>
      <c r="F12" s="109"/>
      <c r="G12" s="99"/>
      <c r="H12" s="109" t="s">
        <v>22</v>
      </c>
      <c r="I12" s="110"/>
      <c r="J12" s="111" t="s">
        <v>23</v>
      </c>
      <c r="K12" s="99"/>
      <c r="L12" s="112"/>
      <c r="M12" s="112"/>
      <c r="N12" s="99"/>
      <c r="O12" s="99"/>
      <c r="P12" s="99"/>
      <c r="Q12" s="105"/>
      <c r="R12" s="106"/>
      <c r="S12" s="106"/>
      <c r="T12" s="107"/>
    </row>
    <row r="13" spans="1:20" ht="23" customHeight="1" thickBot="1" x14ac:dyDescent="0.75">
      <c r="A13" s="20"/>
      <c r="B13" s="21" t="s">
        <v>25</v>
      </c>
      <c r="C13" s="22"/>
      <c r="D13" s="22"/>
      <c r="E13" s="22"/>
      <c r="F13" s="22"/>
      <c r="G13" s="22"/>
      <c r="H13" s="22"/>
      <c r="I13" s="22"/>
      <c r="J13" s="22"/>
      <c r="K13" s="22"/>
      <c r="L13" s="23" t="s">
        <v>26</v>
      </c>
      <c r="M13" s="22"/>
      <c r="N13" s="22"/>
      <c r="O13" s="22"/>
      <c r="P13" s="22"/>
      <c r="Q13" s="24"/>
      <c r="R13" s="25" t="s">
        <v>27</v>
      </c>
      <c r="S13" s="25" t="s">
        <v>28</v>
      </c>
      <c r="T13" s="26" t="s">
        <v>29</v>
      </c>
    </row>
    <row r="14" spans="1:20" ht="19.7" customHeight="1" x14ac:dyDescent="0.7">
      <c r="A14" s="16"/>
      <c r="B14" s="121" t="s">
        <v>30</v>
      </c>
      <c r="C14" s="193" t="s">
        <v>31</v>
      </c>
      <c r="D14" s="27" t="s">
        <v>32</v>
      </c>
      <c r="E14" s="231"/>
      <c r="F14" s="232"/>
      <c r="G14" s="233"/>
      <c r="H14" s="233"/>
      <c r="I14" s="232"/>
      <c r="J14" s="232"/>
      <c r="K14" s="233"/>
      <c r="L14" s="233"/>
      <c r="M14" s="232"/>
      <c r="N14" s="232"/>
      <c r="O14" s="233"/>
      <c r="P14" s="256"/>
      <c r="Q14" s="28"/>
      <c r="R14" s="29">
        <f>SUM(E14:O14)</f>
        <v>0</v>
      </c>
      <c r="S14" s="30"/>
      <c r="T14" s="31"/>
    </row>
    <row r="15" spans="1:20" ht="16.05" customHeight="1" x14ac:dyDescent="0.7">
      <c r="A15" s="16"/>
      <c r="B15" s="122"/>
      <c r="C15" s="147"/>
      <c r="D15" s="32" t="s">
        <v>33</v>
      </c>
      <c r="E15" s="115"/>
      <c r="F15" s="35" t="str">
        <f>IF(E15="w",SUM(G14,I14,K14,M14,O14)+(E14*2),"")</f>
        <v/>
      </c>
      <c r="G15" s="117"/>
      <c r="H15" s="34" t="str">
        <f>IF(G15="w",SUM(I14,K14,M14,O14,E14)+(G14*2),"")</f>
        <v/>
      </c>
      <c r="I15" s="116"/>
      <c r="J15" s="35" t="str">
        <f>IF(I15="w",SUM(K14,M14,O14,E14,G14)+(I14*2),"")</f>
        <v/>
      </c>
      <c r="K15" s="117"/>
      <c r="L15" s="34" t="str">
        <f>IF(K15="w",SUM(M14,O14,I14,G14,E14)+(K14*2),"")</f>
        <v/>
      </c>
      <c r="M15" s="116"/>
      <c r="N15" s="35" t="str">
        <f>IF(M15="w",SUM(O14,E14,G14,I14,K14)+(M14*2),"")</f>
        <v/>
      </c>
      <c r="O15" s="117"/>
      <c r="P15" s="36" t="str">
        <f>IF(O15="w",SUM(M14,K14,I14,G14,E14)+(O14*2),"")</f>
        <v/>
      </c>
      <c r="Q15" s="28"/>
      <c r="R15" s="29">
        <f>SUM(E15:P15)</f>
        <v>0</v>
      </c>
      <c r="S15" s="29">
        <f>IF($R15=0,$R14,0)</f>
        <v>0</v>
      </c>
      <c r="T15" s="37">
        <f>IF(R15=0,0,R15)</f>
        <v>0</v>
      </c>
    </row>
    <row r="16" spans="1:20" ht="19.350000000000001" customHeight="1" x14ac:dyDescent="0.7">
      <c r="A16" s="16"/>
      <c r="B16" s="122"/>
      <c r="C16" s="146" t="s">
        <v>35</v>
      </c>
      <c r="D16" s="32" t="s">
        <v>32</v>
      </c>
      <c r="E16" s="262"/>
      <c r="F16" s="163"/>
      <c r="G16" s="162"/>
      <c r="H16" s="162"/>
      <c r="I16" s="163"/>
      <c r="J16" s="163"/>
      <c r="K16" s="162"/>
      <c r="L16" s="162"/>
      <c r="M16" s="163"/>
      <c r="N16" s="163"/>
      <c r="O16" s="162"/>
      <c r="P16" s="263"/>
      <c r="Q16" s="28"/>
      <c r="R16" s="29">
        <f>SUM(E16:O16)</f>
        <v>0</v>
      </c>
      <c r="S16" s="30"/>
      <c r="T16" s="31"/>
    </row>
    <row r="17" spans="1:20" ht="16.05" customHeight="1" x14ac:dyDescent="0.7">
      <c r="A17" s="16"/>
      <c r="B17" s="122"/>
      <c r="C17" s="147"/>
      <c r="D17" s="32" t="s">
        <v>33</v>
      </c>
      <c r="E17" s="115"/>
      <c r="F17" s="35" t="str">
        <f>IF(E17="w",SUM(G16,I16,K16,M16,O16)+(E16*2),"")</f>
        <v/>
      </c>
      <c r="G17" s="117"/>
      <c r="H17" s="34" t="str">
        <f>IF(G17="w",SUM(I16,K16,M16,O16,E16)+(G16*2),"")</f>
        <v/>
      </c>
      <c r="I17" s="116"/>
      <c r="J17" s="35" t="str">
        <f>IF(I17="w",SUM(K16,M16,O16,E16,G16)+(I16*2),"")</f>
        <v/>
      </c>
      <c r="K17" s="117"/>
      <c r="L17" s="34" t="str">
        <f>IF(K17="w",SUM(M16,O16,I16,G16,E16)+(K16*2),"")</f>
        <v/>
      </c>
      <c r="M17" s="116"/>
      <c r="N17" s="35" t="str">
        <f>IF(M17="w",SUM(O16,E16,G16,I16,K16)+(M16*2),"")</f>
        <v/>
      </c>
      <c r="O17" s="117"/>
      <c r="P17" s="36" t="str">
        <f>IF(O17="w",SUM(M16,K16,I16,G16,E16)+(O16*2),"")</f>
        <v/>
      </c>
      <c r="Q17" s="28"/>
      <c r="R17" s="29">
        <f>SUM(E17:P17)</f>
        <v>0</v>
      </c>
      <c r="S17" s="29">
        <f>IF($R17=0,SUM($R16,$S15),0)</f>
        <v>0</v>
      </c>
      <c r="T17" s="37">
        <f>IF(R17=0,0,R17)</f>
        <v>0</v>
      </c>
    </row>
    <row r="18" spans="1:20" ht="16.05" customHeight="1" x14ac:dyDescent="0.7">
      <c r="A18" s="16"/>
      <c r="B18" s="122"/>
      <c r="C18" s="147"/>
      <c r="D18" s="32" t="s">
        <v>36</v>
      </c>
      <c r="E18" s="146" t="str">
        <f>IF(AND(E17="w",$R15=0),SUM($R14,E14),"")</f>
        <v/>
      </c>
      <c r="F18" s="129"/>
      <c r="G18" s="258" t="str">
        <f>IF(AND(G17="w",$R15=0),SUM($R14,G14),"")</f>
        <v/>
      </c>
      <c r="H18" s="259"/>
      <c r="I18" s="260" t="str">
        <f>IF(AND(I17="w",$R15=0),SUM($R14,I14),"")</f>
        <v/>
      </c>
      <c r="J18" s="129"/>
      <c r="K18" s="258" t="str">
        <f>IF(AND(K17="w",$R15=0),SUM($R14,K14),"")</f>
        <v/>
      </c>
      <c r="L18" s="259"/>
      <c r="M18" s="260" t="str">
        <f>IF(AND(M17="w",$R15=0),SUM($R14,M14),"")</f>
        <v/>
      </c>
      <c r="N18" s="129"/>
      <c r="O18" s="258" t="str">
        <f>IF(AND(O17="w",$R15=0),SUM($R14,O14),"")</f>
        <v/>
      </c>
      <c r="P18" s="261"/>
      <c r="Q18" s="28"/>
      <c r="R18" s="29">
        <f>SUM(E18:O18)</f>
        <v>0</v>
      </c>
      <c r="S18" s="38"/>
      <c r="T18" s="37">
        <f>IF(R18=0,0,R18)</f>
        <v>0</v>
      </c>
    </row>
    <row r="19" spans="1:20" ht="19.350000000000001" customHeight="1" x14ac:dyDescent="0.7">
      <c r="A19" s="16"/>
      <c r="B19" s="122"/>
      <c r="C19" s="146" t="s">
        <v>37</v>
      </c>
      <c r="D19" s="32" t="s">
        <v>32</v>
      </c>
      <c r="E19" s="262"/>
      <c r="F19" s="163"/>
      <c r="G19" s="162"/>
      <c r="H19" s="162"/>
      <c r="I19" s="163"/>
      <c r="J19" s="163"/>
      <c r="K19" s="162"/>
      <c r="L19" s="162"/>
      <c r="M19" s="163"/>
      <c r="N19" s="163"/>
      <c r="O19" s="162"/>
      <c r="P19" s="263"/>
      <c r="Q19" s="28"/>
      <c r="R19" s="29">
        <f>SUM(E19:O19)</f>
        <v>0</v>
      </c>
      <c r="S19" s="30"/>
      <c r="T19" s="31"/>
    </row>
    <row r="20" spans="1:20" ht="16.05" customHeight="1" x14ac:dyDescent="0.7">
      <c r="A20" s="16"/>
      <c r="B20" s="122"/>
      <c r="C20" s="147"/>
      <c r="D20" s="32" t="s">
        <v>33</v>
      </c>
      <c r="E20" s="115"/>
      <c r="F20" s="35" t="str">
        <f>IF(E20="w",SUM(G19,I19,K19,M19,O19)+(E19*2),"")</f>
        <v/>
      </c>
      <c r="G20" s="117"/>
      <c r="H20" s="34" t="str">
        <f>IF(G20="w",SUM(I19,K19,M19,O19,E19)+(G19*2),"")</f>
        <v/>
      </c>
      <c r="I20" s="116"/>
      <c r="J20" s="35" t="str">
        <f>IF(I20="w",SUM(K19,M19,O19,E19,G19)+(I19*2),"")</f>
        <v/>
      </c>
      <c r="K20" s="117"/>
      <c r="L20" s="34" t="str">
        <f>IF(K20="w",SUM(M19,O19,I19,G19,E19)+(K19*2),"")</f>
        <v/>
      </c>
      <c r="M20" s="116"/>
      <c r="N20" s="35" t="str">
        <f>IF(M20="w",SUM(O19,E19,G19,I19,K19)+(M19*2),"")</f>
        <v/>
      </c>
      <c r="O20" s="117"/>
      <c r="P20" s="36" t="str">
        <f>IF(O20="w",SUM(M19,K19,I19,G19,E19)+(O19*2),"")</f>
        <v/>
      </c>
      <c r="Q20" s="28"/>
      <c r="R20" s="29">
        <f>SUM(E20:P20)</f>
        <v>0</v>
      </c>
      <c r="S20" s="29">
        <f>IF($R20=0,SUM($R19,$S17),0)</f>
        <v>0</v>
      </c>
      <c r="T20" s="37">
        <f>IF(R20=0,0,R20)</f>
        <v>0</v>
      </c>
    </row>
    <row r="21" spans="1:20" ht="16.05" customHeight="1" x14ac:dyDescent="0.7">
      <c r="A21" s="16"/>
      <c r="B21" s="122"/>
      <c r="C21" s="147"/>
      <c r="D21" s="32" t="s">
        <v>36</v>
      </c>
      <c r="E21" s="146" t="str">
        <f>IF(AND(E20="w",$R17=0,$R15=0),SUM($R16,E16,$R14,E14),IF(AND(E20="w",$R17=0),SUM($R16,E16),""))</f>
        <v/>
      </c>
      <c r="F21" s="129"/>
      <c r="G21" s="258" t="str">
        <f>IF(AND(G20="w",$R17=0,$R15=0),SUM($R16,G16,$R14,G14),IF(AND(G20="w",$R17=0),SUM($R16,G16),""))</f>
        <v/>
      </c>
      <c r="H21" s="259"/>
      <c r="I21" s="260" t="str">
        <f>IF(AND(I20="w",$R17=0,$R15=0),SUM($R16,I16,$R14,I14),IF(AND(I20="w",$R17=0),SUM($R16,I16),""))</f>
        <v/>
      </c>
      <c r="J21" s="129"/>
      <c r="K21" s="258" t="str">
        <f>IF(AND(K20="w",$R17=0,$R15=0),SUM($R16,K16,$R14,K14),IF(AND(K20="w",$R17=0),SUM($R16,K16),""))</f>
        <v/>
      </c>
      <c r="L21" s="259"/>
      <c r="M21" s="260" t="str">
        <f>IF(AND(M20="w",$R17=0,$R15=0),SUM($R16,M16,$R14,M14),IF(AND(M20="w",$R17=0),SUM($R16,M16),""))</f>
        <v/>
      </c>
      <c r="N21" s="129"/>
      <c r="O21" s="258" t="str">
        <f>IF(AND(O20="w",$R17=0,$R15=0),SUM($R16,O16,$R14,O14),IF(AND(O20="w",$R17=0),SUM($R16,O16),""))</f>
        <v/>
      </c>
      <c r="P21" s="261"/>
      <c r="Q21" s="28"/>
      <c r="R21" s="29">
        <f>SUM(E21:O21)</f>
        <v>0</v>
      </c>
      <c r="S21" s="38"/>
      <c r="T21" s="37">
        <f>IF(R21=0,0,R21)</f>
        <v>0</v>
      </c>
    </row>
    <row r="22" spans="1:20" ht="19.350000000000001" customHeight="1" x14ac:dyDescent="0.7">
      <c r="A22" s="16"/>
      <c r="B22" s="122"/>
      <c r="C22" s="146" t="s">
        <v>38</v>
      </c>
      <c r="D22" s="32" t="s">
        <v>32</v>
      </c>
      <c r="E22" s="262"/>
      <c r="F22" s="163"/>
      <c r="G22" s="162"/>
      <c r="H22" s="162"/>
      <c r="I22" s="163"/>
      <c r="J22" s="163"/>
      <c r="K22" s="162"/>
      <c r="L22" s="162"/>
      <c r="M22" s="163"/>
      <c r="N22" s="163"/>
      <c r="O22" s="162"/>
      <c r="P22" s="263"/>
      <c r="Q22" s="28"/>
      <c r="R22" s="29">
        <f>SUM(E22:O22)</f>
        <v>0</v>
      </c>
      <c r="S22" s="30"/>
      <c r="T22" s="31"/>
    </row>
    <row r="23" spans="1:20" ht="16.05" customHeight="1" x14ac:dyDescent="0.7">
      <c r="A23" s="16"/>
      <c r="B23" s="122"/>
      <c r="C23" s="147"/>
      <c r="D23" s="32" t="s">
        <v>33</v>
      </c>
      <c r="E23" s="115"/>
      <c r="F23" s="35" t="str">
        <f>IF(E23="w",SUM(G22,I22,K22,M22,O22)+(E22*2),"")</f>
        <v/>
      </c>
      <c r="G23" s="117"/>
      <c r="H23" s="34" t="str">
        <f>IF(G23="w",SUM(I22,K22,M22,O22,E22)+(G22*2),"")</f>
        <v/>
      </c>
      <c r="I23" s="116"/>
      <c r="J23" s="35" t="str">
        <f>IF(I23="w",SUM(K22,M22,O22,E22,G22)+(I22*2),"")</f>
        <v/>
      </c>
      <c r="K23" s="117"/>
      <c r="L23" s="34" t="str">
        <f>IF(K23="w",SUM(M22,O22,I22,G22,E22)+(K22*2),"")</f>
        <v/>
      </c>
      <c r="M23" s="116"/>
      <c r="N23" s="35" t="str">
        <f>IF(M23="w",SUM(O22,E22,G22,I22,K22)+(M22*2),"")</f>
        <v/>
      </c>
      <c r="O23" s="117"/>
      <c r="P23" s="36" t="str">
        <f>IF(O23="w",SUM(M22,K22,I22,G22,E22)+(O22*2),"")</f>
        <v/>
      </c>
      <c r="Q23" s="28"/>
      <c r="R23" s="29">
        <f>SUM(E23:P23)</f>
        <v>0</v>
      </c>
      <c r="S23" s="29">
        <f>IF($R23=0,SUM($R22,$S20),0)</f>
        <v>0</v>
      </c>
      <c r="T23" s="37">
        <f>IF(R23=0,0,R23)</f>
        <v>0</v>
      </c>
    </row>
    <row r="24" spans="1:20" ht="18.399999999999999" customHeight="1" x14ac:dyDescent="0.7">
      <c r="A24" s="16"/>
      <c r="B24" s="122"/>
      <c r="C24" s="247"/>
      <c r="D24" s="39" t="s">
        <v>36</v>
      </c>
      <c r="E24" s="269" t="str">
        <f>IF(AND(E23="w",$R20=0,$R17=0,$R15=0),SUM($R19,E19,$R16,E16,$R14,E14),IF(AND(E23="w",$R20=0,$R17=0),SUM($R19,E19,$R16,E16),IF(AND(E23="w",$R20=0),SUM($R19,E19),"")))</f>
        <v/>
      </c>
      <c r="F24" s="267"/>
      <c r="G24" s="264" t="str">
        <f>IF(AND(G23="w",$R20=0,$R17=0,$R15=0),SUM($R19,G19,$R16,G16,$R14,G14),IF(AND(G23="w",$R20=0,$R17=0),SUM($R19,G19,$R16,G16),IF(AND(G23="w",$R20=0),SUM($R19,G19),"")))</f>
        <v/>
      </c>
      <c r="H24" s="268"/>
      <c r="I24" s="266" t="str">
        <f>IF(AND(I23="w",$R20=0,$R17=0,$R15=0),SUM($R19,I19,$R16,I16,$R14,I14),IF(AND(I23="w",$R20=0,$R17=0),SUM($R19,I19,$R16,I16),IF(AND(I23="w",$R20=0),SUM($R19,I19),"")))</f>
        <v/>
      </c>
      <c r="J24" s="267"/>
      <c r="K24" s="264" t="str">
        <f>IF(AND(K23="w",$R20=0,$R17=0,$R15=0),SUM($R19,K19,$R16,K16,$R14,K14),IF(AND(K23="w",$R20=0,$R17=0),SUM($R19,K19,$R16,K16),IF(AND(K23="w",$R20=0),SUM($R19,K19),"")))</f>
        <v/>
      </c>
      <c r="L24" s="268"/>
      <c r="M24" s="266" t="str">
        <f>IF(AND(M23="w",$R20=0,$R17=0,$R15=0),SUM($R19,M19,$R16,M16,$R14,M14),IF(AND(M23="w",$R20=0,$R17=0),SUM($R19,M19,$R16,M16),IF(AND(M23="w",$R20=0),SUM($R19,M19),"")))</f>
        <v/>
      </c>
      <c r="N24" s="267"/>
      <c r="O24" s="264" t="str">
        <f>IF(AND(O23="w",$R20=0,$R17=0,$R15=0),SUM($R19,O19,$R16,O16,$R14,O14),IF(AND(O23="w",$R20=0,$R17=0),SUM($R19,O19,$R16,O16),IF(AND(O23="w",$R20=0),SUM($R19,O19),"")))</f>
        <v/>
      </c>
      <c r="P24" s="265"/>
      <c r="Q24" s="28"/>
      <c r="R24" s="29">
        <f>SUM(E24:O24)</f>
        <v>0</v>
      </c>
      <c r="S24" s="38"/>
      <c r="T24" s="37">
        <f>IF(R24=0,0,R24)</f>
        <v>0</v>
      </c>
    </row>
    <row r="25" spans="1:20" ht="18.399999999999999" customHeight="1" x14ac:dyDescent="0.7">
      <c r="A25" s="16"/>
      <c r="B25" s="122"/>
      <c r="C25" s="185" t="s">
        <v>39</v>
      </c>
      <c r="D25" s="186"/>
      <c r="E25" s="217"/>
      <c r="F25" s="206"/>
      <c r="G25" s="272"/>
      <c r="H25" s="272"/>
      <c r="I25" s="206"/>
      <c r="J25" s="206"/>
      <c r="K25" s="272"/>
      <c r="L25" s="272"/>
      <c r="M25" s="206"/>
      <c r="N25" s="206"/>
      <c r="O25" s="272"/>
      <c r="P25" s="273"/>
      <c r="Q25" s="28"/>
      <c r="R25" s="30"/>
      <c r="S25" s="30"/>
      <c r="T25" s="31"/>
    </row>
    <row r="26" spans="1:20" ht="18.399999999999999" customHeight="1" x14ac:dyDescent="0.7">
      <c r="A26" s="16"/>
      <c r="B26" s="123"/>
      <c r="C26" s="187"/>
      <c r="D26" s="188"/>
      <c r="E26" s="189"/>
      <c r="F26" s="190"/>
      <c r="G26" s="270"/>
      <c r="H26" s="270"/>
      <c r="I26" s="190"/>
      <c r="J26" s="190"/>
      <c r="K26" s="270"/>
      <c r="L26" s="270"/>
      <c r="M26" s="190"/>
      <c r="N26" s="190"/>
      <c r="O26" s="270"/>
      <c r="P26" s="271"/>
      <c r="Q26" s="28"/>
      <c r="R26" s="25" t="s">
        <v>27</v>
      </c>
      <c r="S26" s="25" t="s">
        <v>28</v>
      </c>
      <c r="T26" s="26" t="s">
        <v>29</v>
      </c>
    </row>
    <row r="27" spans="1:20" ht="19.350000000000001" customHeight="1" x14ac:dyDescent="0.7">
      <c r="A27" s="16"/>
      <c r="B27" s="121" t="s">
        <v>40</v>
      </c>
      <c r="C27" s="193" t="s">
        <v>41</v>
      </c>
      <c r="D27" s="27" t="s">
        <v>32</v>
      </c>
      <c r="E27" s="231"/>
      <c r="F27" s="232"/>
      <c r="G27" s="233"/>
      <c r="H27" s="233"/>
      <c r="I27" s="232"/>
      <c r="J27" s="232"/>
      <c r="K27" s="233"/>
      <c r="L27" s="233"/>
      <c r="M27" s="232"/>
      <c r="N27" s="232"/>
      <c r="O27" s="233"/>
      <c r="P27" s="256"/>
      <c r="Q27" s="28"/>
      <c r="R27" s="29">
        <f>SUM(E27:O27)</f>
        <v>0</v>
      </c>
      <c r="S27" s="30"/>
      <c r="T27" s="31"/>
    </row>
    <row r="28" spans="1:20" ht="16.05" customHeight="1" x14ac:dyDescent="0.7">
      <c r="A28" s="16"/>
      <c r="B28" s="122"/>
      <c r="C28" s="147"/>
      <c r="D28" s="32" t="s">
        <v>33</v>
      </c>
      <c r="E28" s="115"/>
      <c r="F28" s="35" t="str">
        <f>IF(E28="w",SUM(G27,I27,K27,M27,O27)+(E27*2),"")</f>
        <v/>
      </c>
      <c r="G28" s="117"/>
      <c r="H28" s="34" t="str">
        <f>IF(G28="w",SUM(I27,K27,M27,O27,E27)+(G27*2),"")</f>
        <v/>
      </c>
      <c r="I28" s="116"/>
      <c r="J28" s="35" t="str">
        <f>IF(I28="w",SUM(K27,M27,O27,E27,G27)+(I27*2),"")</f>
        <v/>
      </c>
      <c r="K28" s="117"/>
      <c r="L28" s="34" t="str">
        <f>IF(K28="w",SUM(M27,O27,I27,G27,E27)+(K27*2),"")</f>
        <v/>
      </c>
      <c r="M28" s="116"/>
      <c r="N28" s="35" t="str">
        <f>IF(M28="w",SUM(O27,E27,G27,I27,K27)+(M27*2),"")</f>
        <v/>
      </c>
      <c r="O28" s="117"/>
      <c r="P28" s="36" t="str">
        <f>IF(O28="w",SUM(M27,K27,I27,G27,E27)+(O27*2),"")</f>
        <v/>
      </c>
      <c r="Q28" s="28"/>
      <c r="R28" s="29">
        <f>SUM(E28:P28)</f>
        <v>0</v>
      </c>
      <c r="S28" s="29">
        <f>IF($R28=0,SUM($R27,$S23),0)</f>
        <v>0</v>
      </c>
      <c r="T28" s="37">
        <f>IF(R28=0,0,R28)</f>
        <v>0</v>
      </c>
    </row>
    <row r="29" spans="1:20" ht="16.05" customHeight="1" x14ac:dyDescent="0.7">
      <c r="A29" s="16"/>
      <c r="B29" s="122"/>
      <c r="C29" s="147"/>
      <c r="D29" s="32" t="s">
        <v>36</v>
      </c>
      <c r="E29" s="146" t="str">
        <f>IF(AND(E28="w",$R23=0,$R20=0,$R17=0,$R15=0),SUM($R22,E22,$R19,E19,$R16,E16,$R14,E14),IF(AND(E28="w",$R23=0,$R20=0,$R17=0),SUM($R22,E22,$R19,E19,$R16,E16),IF(AND(E28="w",$R23=0,$R20=0),SUM($R22,E22,$R19,E19),IF(AND(E28="w",$R23=0),SUM($R22,E22),""))))</f>
        <v/>
      </c>
      <c r="F29" s="129"/>
      <c r="G29" s="258" t="str">
        <f>IF(AND(G28="w",$R23=0,$R20=0,$R17=0,$R15=0),SUM($R22,G22,$R19,G19,$R16,G16,$R14,G14),IF(AND(G28="w",$R23=0,$R20=0,$R17=0),SUM($R22,G22,$R19,G19,$R16,G16),IF(AND(G28="w",$R23=0,$R20=0),SUM($R22,G22,$R19,G19),IF(AND(G28="w",$R23=0),SUM($R22,G22),""))))</f>
        <v/>
      </c>
      <c r="H29" s="259"/>
      <c r="I29" s="260" t="str">
        <f>IF(AND(I28="w",$R23=0,$R20=0,$R17=0,$R15=0),SUM($R22,I22,$R19,I19,$R16,I16,$R14,I14),IF(AND(I28="w",$R23=0,$R20=0,$R17=0),SUM($R22,I22,$R19,I19,$R16,I16),IF(AND(I28="w",$R23=0,$R20=0),SUM($R22,I22,$R19,I19),IF(AND(I28="w",$R23=0),SUM($R22,I22),""))))</f>
        <v/>
      </c>
      <c r="J29" s="129"/>
      <c r="K29" s="258" t="str">
        <f>IF(AND(K28="w",$R23=0,$R20=0,$R17=0,$R15=0),SUM($R22,K22,$R19,K19,$R16,K16,$R14,K14),IF(AND(K28="w",$R23=0,$R20=0,$R17=0),SUM($R22,K22,$R19,K19,$R16,K16),IF(AND(K28="w",$R23=0,$R20=0),SUM($R22,K22,$R19,K19),IF(AND(K28="w",$R23=0),SUM($R22,K22),""))))</f>
        <v/>
      </c>
      <c r="L29" s="259"/>
      <c r="M29" s="260" t="str">
        <f>IF(AND(M28="w",$R23=0,$R20=0,$R17=0,$R15=0),SUM($R22,M22,$R19,M19,$R16,M16,$R14,M14),IF(AND(M28="w",$R23=0,$R20=0,$R17=0),SUM($R22,M22,$R19,M19,$R16,M16),IF(AND(M28="w",$R23=0,$R20=0),SUM($R22,M22,$R19,M19),IF(AND(M28="w",$R23=0),SUM($R22,M22),""))))</f>
        <v/>
      </c>
      <c r="N29" s="129"/>
      <c r="O29" s="258" t="str">
        <f>IF(AND(O28="w",$R23=0,$R20=0,$R17=0,$R15=0),SUM($R22,O22,$R19,O19,$R16,O16,$R14,O14),IF(AND(O28="w",$R23=0,$R20=0,$R17=0),SUM($R22,O22,$R19,O19,$R16,O16),IF(AND(O28="w",$R23=0,$R20=0),SUM($R22,O22,$R19,O19),IF(AND(O28="w",$R23=0),SUM($R22,O22),""))))</f>
        <v/>
      </c>
      <c r="P29" s="261"/>
      <c r="Q29" s="28"/>
      <c r="R29" s="29">
        <f>SUM(E29:O29)</f>
        <v>0</v>
      </c>
      <c r="S29" s="38"/>
      <c r="T29" s="37">
        <f>IF(R29=0,0,R29)</f>
        <v>0</v>
      </c>
    </row>
    <row r="30" spans="1:20" ht="19.350000000000001" customHeight="1" x14ac:dyDescent="0.7">
      <c r="A30" s="16"/>
      <c r="B30" s="122"/>
      <c r="C30" s="146" t="s">
        <v>42</v>
      </c>
      <c r="D30" s="32" t="s">
        <v>32</v>
      </c>
      <c r="E30" s="262"/>
      <c r="F30" s="163"/>
      <c r="G30" s="162"/>
      <c r="H30" s="162"/>
      <c r="I30" s="163"/>
      <c r="J30" s="163"/>
      <c r="K30" s="162"/>
      <c r="L30" s="162"/>
      <c r="M30" s="163"/>
      <c r="N30" s="163"/>
      <c r="O30" s="162"/>
      <c r="P30" s="263"/>
      <c r="Q30" s="28"/>
      <c r="R30" s="29">
        <f>SUM(E30:O30)</f>
        <v>0</v>
      </c>
      <c r="S30" s="30"/>
      <c r="T30" s="31"/>
    </row>
    <row r="31" spans="1:20" ht="16.05" customHeight="1" x14ac:dyDescent="0.7">
      <c r="A31" s="16"/>
      <c r="B31" s="122"/>
      <c r="C31" s="147"/>
      <c r="D31" s="32" t="s">
        <v>33</v>
      </c>
      <c r="E31" s="115"/>
      <c r="F31" s="35" t="str">
        <f>IF(E31="w",SUM(G30,I30,K30,M30,O30)+(E30*2),"")</f>
        <v/>
      </c>
      <c r="G31" s="117"/>
      <c r="H31" s="34" t="str">
        <f>IF(G31="w",SUM(I30,K30,M30,O30,E30)+(G30*2),"")</f>
        <v/>
      </c>
      <c r="I31" s="116"/>
      <c r="J31" s="35" t="str">
        <f>IF(I31="w",SUM(K30,M30,O30,E30,G30)+(I30*2),"")</f>
        <v/>
      </c>
      <c r="K31" s="117"/>
      <c r="L31" s="34" t="str">
        <f>IF(K31="w",SUM(M30,O30,I30,G30,E30)+(K30*2),"")</f>
        <v/>
      </c>
      <c r="M31" s="116"/>
      <c r="N31" s="35" t="str">
        <f>IF(M31="w",SUM(O30,E30,G30,I30,K30)+(M30*2),"")</f>
        <v/>
      </c>
      <c r="O31" s="117"/>
      <c r="P31" s="36" t="str">
        <f>IF(O31="w",SUM(M30,K30,I30,G30,E30)+(O30*2),"")</f>
        <v/>
      </c>
      <c r="Q31" s="28"/>
      <c r="R31" s="29">
        <f>SUM(E31:P31)</f>
        <v>0</v>
      </c>
      <c r="S31" s="29">
        <f>IF($R31=0,SUM($R30,$S28),0)</f>
        <v>0</v>
      </c>
      <c r="T31" s="37">
        <f>IF(R31=0,0,R31)</f>
        <v>0</v>
      </c>
    </row>
    <row r="32" spans="1:20" ht="16.05" customHeight="1" x14ac:dyDescent="0.7">
      <c r="A32" s="16"/>
      <c r="B32" s="122"/>
      <c r="C32" s="147"/>
      <c r="D32" s="32" t="s">
        <v>36</v>
      </c>
      <c r="E32" s="146" t="str">
        <f>IF(AND(E31="w",$R28=0,$R23=0,$R20=0,$R17=0,$R15=0),SUM($R27,E27,$R22,E22,$R19,E19,$R16,E16,$R14,E14),IF(AND(E31="w",$R28=0,$R23=0,$R20=0,$R17=0),SUM($R27,E27,$R22,E22,$R19,E19,$R16,E16),IF(AND(E31="w",$R28=0,$R23=0,$R20=0),SUM($R27,E27,$R22,E22,$R19,E19),IF(AND(E31="w",$R28=0,$R23=0),SUM($R27,E27,$R22,E22),IF(AND(E31="w",$R28=0),SUM($R27,E27),"")))))</f>
        <v/>
      </c>
      <c r="F32" s="129"/>
      <c r="G32" s="258" t="str">
        <f>IF(AND(G31="w",$R28=0,$R23=0,$R20=0,$R17=0,$R15=0),SUM($R27,G27,$R22,G22,$R19,G19,$R16,G16,$R14,G14),IF(AND(G31="w",$R28=0,$R23=0,$R20=0,$R17=0),SUM($R27,G27,$R22,G22,$R19,G19,$R16,G16),IF(AND(G31="w",$R28=0,$R23=0,$R20=0),SUM($R27,G27,$R22,G22,$R19,G19),IF(AND(G31="w",$R28=0,$R23=0),SUM($R27,G27,$R22,G22),IF(AND(G31="w",$R28=0),SUM($R27,G27),"")))))</f>
        <v/>
      </c>
      <c r="H32" s="259"/>
      <c r="I32" s="260" t="str">
        <f>IF(AND(I31="w",$R28=0,$R23=0,$R20=0,$R17=0,$R15=0),SUM($R27,I27,$R22,I22,$R19,I19,$R16,I16,$R14,I14),IF(AND(I31="w",$R28=0,$R23=0,$R20=0,$R17=0),SUM($R27,I27,$R22,I22,$R19,I19,$R16,I16),IF(AND(I31="w",$R28=0,$R23=0,$R20=0),SUM($R27,I27,$R22,I22,$R19,I19),IF(AND(I31="w",$R28=0,$R23=0),SUM($R27,I27,$R22,I22),IF(AND(I31="w",$R28=0),SUM($R27,I27),"")))))</f>
        <v/>
      </c>
      <c r="J32" s="129"/>
      <c r="K32" s="258" t="str">
        <f>IF(AND(K31="w",$R28=0,$R23=0,$R20=0,$R17=0,$R15=0),SUM($R27,K27,$R22,K22,$R19,K19,$R16,K16,$R14,K14),IF(AND(K31="w",$R28=0,$R23=0,$R20=0,$R17=0),SUM($R27,K27,$R22,K22,$R19,K19,$R16,K16),IF(AND(K31="w",$R28=0,$R23=0,$R20=0),SUM($R27,K27,$R22,K22,$R19,K19),IF(AND(K31="w",$R28=0,$R23=0),SUM($R27,K27,$R22,K22),IF(AND(K31="w",$R28=0),SUM($R27,K27),"")))))</f>
        <v/>
      </c>
      <c r="L32" s="259"/>
      <c r="M32" s="260" t="str">
        <f>IF(AND(M31="w",$R28=0,$R23=0,$R20=0,$R17=0,$R15=0),SUM($R27,M27,$R22,M22,$R19,M19,$R16,M16,$R14,M14),IF(AND(M31="w",$R28=0,$R23=0,$R20=0,$R17=0),SUM($R27,M27,$R22,M22,$R19,M19,$R16,M16),IF(AND(M31="w",$R28=0,$R23=0,$R20=0),SUM($R27,M27,$R22,M22,$R19,M19),IF(AND(M31="w",$R28=0,$R23=0),SUM($R27,M27,$R22,M22),IF(AND(M31="w",$R28=0),SUM($R27,M27),"")))))</f>
        <v/>
      </c>
      <c r="N32" s="129"/>
      <c r="O32" s="258" t="str">
        <f>IF(AND(O31="w",$R28=0,$R23=0,$R20=0,$R17=0,$R15=0),SUM($R27,O27,$R22,O22,$R19,O19,$R16,O16,$R14,O14),IF(AND(O31="w",$R28=0,$R23=0,$R20=0,$R17=0),SUM($R27,O27,$R22,O22,$R19,O19,$R16,O16),IF(AND(O31="w",$R28=0,$R23=0,$R20=0),SUM($R27,O27,$R22,O22,$R19,O19),IF(AND(O31="w",$R28=0,$R23=0),SUM($R27,O27,$R22,O22),IF(AND(O31="w",$R28=0),SUM($R27,O27),"")))))</f>
        <v/>
      </c>
      <c r="P32" s="261"/>
      <c r="Q32" s="28"/>
      <c r="R32" s="29">
        <f>SUM(E32:O32)</f>
        <v>0</v>
      </c>
      <c r="S32" s="38"/>
      <c r="T32" s="37">
        <f>IF(R32=0,0,R32)</f>
        <v>0</v>
      </c>
    </row>
    <row r="33" spans="1:20" ht="19.350000000000001" customHeight="1" x14ac:dyDescent="0.7">
      <c r="A33" s="16"/>
      <c r="B33" s="122"/>
      <c r="C33" s="146" t="s">
        <v>43</v>
      </c>
      <c r="D33" s="32" t="s">
        <v>32</v>
      </c>
      <c r="E33" s="262"/>
      <c r="F33" s="163"/>
      <c r="G33" s="162"/>
      <c r="H33" s="162"/>
      <c r="I33" s="163"/>
      <c r="J33" s="163"/>
      <c r="K33" s="162"/>
      <c r="L33" s="162"/>
      <c r="M33" s="163"/>
      <c r="N33" s="163"/>
      <c r="O33" s="162"/>
      <c r="P33" s="263"/>
      <c r="Q33" s="28"/>
      <c r="R33" s="29">
        <f>SUM(E33:O33)</f>
        <v>0</v>
      </c>
      <c r="S33" s="30"/>
      <c r="T33" s="31"/>
    </row>
    <row r="34" spans="1:20" ht="16.05" customHeight="1" x14ac:dyDescent="0.7">
      <c r="A34" s="16"/>
      <c r="B34" s="122"/>
      <c r="C34" s="147"/>
      <c r="D34" s="32" t="s">
        <v>33</v>
      </c>
      <c r="E34" s="115"/>
      <c r="F34" s="35" t="str">
        <f>IF(E34="w",SUM(G33,I33,K33,M33,O33)+(E33*2),"")</f>
        <v/>
      </c>
      <c r="G34" s="117"/>
      <c r="H34" s="34" t="str">
        <f>IF(G34="w",SUM(I33,K33,M33,O33,E33)+(G33*2),"")</f>
        <v/>
      </c>
      <c r="I34" s="116"/>
      <c r="J34" s="35" t="str">
        <f>IF(I34="w",SUM(K33,M33,O33,E33,G33)+(I33*2),"")</f>
        <v/>
      </c>
      <c r="K34" s="117"/>
      <c r="L34" s="34" t="str">
        <f>IF(K34="w",SUM(M33,O33,I33,G33,E33)+(K33*2),"")</f>
        <v/>
      </c>
      <c r="M34" s="116"/>
      <c r="N34" s="35" t="str">
        <f>IF(M34="w",SUM(O33,E33,G33,I33,K33)+(M33*2),"")</f>
        <v/>
      </c>
      <c r="O34" s="117"/>
      <c r="P34" s="36" t="str">
        <f>IF(O34="w",SUM(M33,K33,I33,G33,E33)+(O33*2),"")</f>
        <v/>
      </c>
      <c r="Q34" s="28"/>
      <c r="R34" s="29">
        <f>SUM(E34:P34)</f>
        <v>0</v>
      </c>
      <c r="S34" s="29">
        <f>IF($R34=0,SUM($R33,$S31),0)</f>
        <v>0</v>
      </c>
      <c r="T34" s="37">
        <f>IF(R34=0,0,R34)</f>
        <v>0</v>
      </c>
    </row>
    <row r="35" spans="1:20" ht="16.05" customHeight="1" x14ac:dyDescent="0.7">
      <c r="A35" s="16"/>
      <c r="B35" s="122"/>
      <c r="C35" s="147"/>
      <c r="D35" s="32" t="s">
        <v>36</v>
      </c>
      <c r="E35" s="146" t="str">
        <f>IF(AND(E34="w",$R31=0,$R28=0,$R23=0,$R20=0,$R17=0,$R15=0),SUM($R30,E30,$R27,E27,$R22,E22,$R19,E19,$R16,E16,$R14,E14),IF(AND(E34="w",$R31=0,$R28=0,$R23=0,$R20=0,$R17=0),SUM($R30,E30,$R27,E27,$R22,E22,$R19,E19,$R16,E16),IF(AND(E34="w",$R31=0,$R28=0,$R23=0,$R20=0),SUM($R30,E30,$R27,E27,$R22,E22,$R19,E19),IF(AND(E34="w",$R31=0,$R28=0,$R23=0),SUM($R30,E30,$R27,E27,$R22,E22),IF(AND(E34="w",$R31=0,$R28=0),SUM($R30,E30,$R27,E27),IF(AND(E34="w",$R31=0),SUM($R30,E30),""))))))</f>
        <v/>
      </c>
      <c r="F35" s="129"/>
      <c r="G35" s="258" t="str">
        <f>IF(AND(G34="w",$R31=0,$R28=0,$R23=0,$R20=0,$R17=0,$R15=0),SUM($R30,G30,$R27,G27,$R22,G22,$R19,G19,$R16,G16,$R14,G14),IF(AND(G34="w",$R31=0,$R28=0,$R23=0,$R20=0,$R17=0),SUM($R30,G30,$R27,G27,$R22,G22,$R19,G19,$R16,G16),IF(AND(G34="w",$R31=0,$R28=0,$R23=0,$R20=0),SUM($R30,G30,$R27,G27,$R22,G22,$R19,G19),IF(AND(G34="w",$R31=0,$R28=0,$R23=0),SUM($R30,G30,$R27,G27,$R22,G22),IF(AND(G34="w",$R31=0,$R28=0),SUM($R30,G30,$R27,G27),IF(AND(G34="w",$R31=0),SUM($R30,G30),""))))))</f>
        <v/>
      </c>
      <c r="H35" s="259"/>
      <c r="I35" s="260" t="str">
        <f>IF(AND(I34="w",$R31=0,$R28=0,$R23=0,$R20=0,$R17=0,$R15=0),SUM($R30,I30,$R27,I27,$R22,I22,$R19,I19,$R16,I16,$R14,I14),IF(AND(I34="w",$R31=0,$R28=0,$R23=0,$R20=0,$R17=0),SUM($R30,I30,$R27,I27,$R22,I22,$R19,I19,$R16,I16),IF(AND(I34="w",$R31=0,$R28=0,$R23=0,$R20=0),SUM($R30,I30,$R27,I27,$R22,I22,$R19,I19),IF(AND(I34="w",$R31=0,$R28=0,$R23=0),SUM($R30,I30,$R27,I27,$R22,I22),IF(AND(I34="w",$R31=0,$R28=0),SUM($R30,I30,$R27,I27),IF(AND(I34="w",$R31=0),SUM($R30,I30),""))))))</f>
        <v/>
      </c>
      <c r="J35" s="129"/>
      <c r="K35" s="258" t="str">
        <f>IF(AND(K34="w",$R31=0,$R28=0,$R23=0,$R20=0,$R17=0,$R15=0),SUM($R30,K30,$R27,K27,$R22,K22,$R19,K19,$R16,K16,$R14,K14),IF(AND(K34="w",$R31=0,$R28=0,$R23=0,$R20=0,$R17=0),SUM($R30,K30,$R27,K27,$R22,K22,$R19,K19,$R16,K16),IF(AND(K34="w",$R31=0,$R28=0,$R23=0,$R20=0),SUM($R30,K30,$R27,K27,$R22,K22,$R19,K19),IF(AND(K34="w",$R31=0,$R28=0,$R23=0),SUM($R30,K30,$R27,K27,$R22,K22),IF(AND(K34="w",$R31=0,$R28=0),SUM($R30,K30,$R27,K27),IF(AND(K34="w",$R31=0),SUM($R30,K30),""))))))</f>
        <v/>
      </c>
      <c r="L35" s="259"/>
      <c r="M35" s="260" t="str">
        <f>IF(AND(M34="w",$R31=0,$R28=0,$R23=0,$R20=0,$R17=0,$R15=0),SUM($R30,M30,$R27,M27,$R22,M22,$R19,M19,$R16,M16,$R14,M14),IF(AND(M34="w",$R31=0,$R28=0,$R23=0,$R20=0,$R17=0),SUM($R30,M30,$R27,M27,$R22,M22,$R19,M19,$R16,M16),IF(AND(M34="w",$R31=0,$R28=0,$R23=0,$R20=0),SUM($R30,M30,$R27,M27,$R22,M22,$R19,M19),IF(AND(M34="w",$R31=0,$R28=0,$R23=0),SUM($R30,M30,$R27,M27,$R22,M22),IF(AND(M34="w",$R31=0,$R28=0),SUM($R30,M30,$R27,M27),IF(AND(M34="w",$R31=0),SUM($R30,M30),""))))))</f>
        <v/>
      </c>
      <c r="N35" s="129"/>
      <c r="O35" s="258" t="str">
        <f>IF(AND(O34="w",$R31=0,$R28=0,$R23=0,$R20=0,$R17=0,$R15=0),SUM($R30,O30,$R27,O27,$R22,O22,$R19,O19,$R16,O16,$R14,O14),IF(AND(O34="w",$R31=0,$R28=0,$R23=0,$R20=0,$R17=0),SUM($R30,O30,$R27,O27,$R22,O22,$R19,O19,$R16,O16),IF(AND(O34="w",$R31=0,$R28=0,$R23=0,$R20=0),SUM($R30,O30,$R27,O27,$R22,O22,$R19,O19),IF(AND(O34="w",$R31=0,$R28=0,$R23=0),SUM($R30,O30,$R27,O27,$R22,O22),IF(AND(O34="w",$R31=0,$R28=0),SUM($R30,O30,$R27,O27),IF(AND(O34="w",$R31=0),SUM($R30,O30),""))))))</f>
        <v/>
      </c>
      <c r="P35" s="261"/>
      <c r="Q35" s="28"/>
      <c r="R35" s="29">
        <f>SUM(E35:O35)</f>
        <v>0</v>
      </c>
      <c r="S35" s="38"/>
      <c r="T35" s="37">
        <f>IF(R35=0,0,R35)</f>
        <v>0</v>
      </c>
    </row>
    <row r="36" spans="1:20" ht="19.350000000000001" customHeight="1" x14ac:dyDescent="0.7">
      <c r="A36" s="16"/>
      <c r="B36" s="122"/>
      <c r="C36" s="146" t="s">
        <v>44</v>
      </c>
      <c r="D36" s="32" t="s">
        <v>32</v>
      </c>
      <c r="E36" s="262"/>
      <c r="F36" s="163"/>
      <c r="G36" s="162"/>
      <c r="H36" s="162"/>
      <c r="I36" s="163"/>
      <c r="J36" s="163"/>
      <c r="K36" s="162"/>
      <c r="L36" s="162"/>
      <c r="M36" s="163"/>
      <c r="N36" s="163"/>
      <c r="O36" s="162"/>
      <c r="P36" s="263"/>
      <c r="Q36" s="28"/>
      <c r="R36" s="29">
        <f>SUM(E36:O36)</f>
        <v>0</v>
      </c>
      <c r="S36" s="30"/>
      <c r="T36" s="31"/>
    </row>
    <row r="37" spans="1:20" ht="16.05" customHeight="1" x14ac:dyDescent="0.7">
      <c r="A37" s="16"/>
      <c r="B37" s="122"/>
      <c r="C37" s="147"/>
      <c r="D37" s="32" t="s">
        <v>33</v>
      </c>
      <c r="E37" s="115"/>
      <c r="F37" s="35" t="str">
        <f>IF(E37="w",SUM(G36,I36,K36,M36,O36)+(E36*2),"")</f>
        <v/>
      </c>
      <c r="G37" s="117"/>
      <c r="H37" s="34" t="str">
        <f>IF(G37="w",SUM(I36,K36,M36,O36,E36)+(G36*2),"")</f>
        <v/>
      </c>
      <c r="I37" s="116"/>
      <c r="J37" s="35" t="str">
        <f>IF(I37="w",SUM(K36,M36,O36,E36,G36)+(I36*2),"")</f>
        <v/>
      </c>
      <c r="K37" s="117"/>
      <c r="L37" s="34" t="str">
        <f>IF(K37="w",SUM(M36,O36,I36,G36,E36)+(K36*2),"")</f>
        <v/>
      </c>
      <c r="M37" s="116"/>
      <c r="N37" s="35" t="str">
        <f>IF(M37="w",SUM(O36,E36,G36,I36,K36)+(M36*2),"")</f>
        <v/>
      </c>
      <c r="O37" s="117"/>
      <c r="P37" s="36" t="str">
        <f>IF(O37="w",SUM(M36,K36,I36,G36,E36)+(O36*2),"")</f>
        <v/>
      </c>
      <c r="Q37" s="28"/>
      <c r="R37" s="29">
        <f>SUM(E37:P37)</f>
        <v>0</v>
      </c>
      <c r="S37" s="29">
        <f>IF($R37=0,SUM($R36,$S34),0)</f>
        <v>0</v>
      </c>
      <c r="T37" s="37">
        <f>IF(R37=0,0,R37)</f>
        <v>0</v>
      </c>
    </row>
    <row r="38" spans="1:20" ht="18.399999999999999" customHeight="1" x14ac:dyDescent="0.7">
      <c r="A38" s="16"/>
      <c r="B38" s="123"/>
      <c r="C38" s="147"/>
      <c r="D38" s="32" t="s">
        <v>36</v>
      </c>
      <c r="E38" s="146" t="str">
        <f>IF(AND(E37="w",$R34=0,$R31=0,$R28=0,$R23=0,$R20=0,$R17=0,$R15=0),SUM($R33,E33,$R30,E30,$R27,E27,$R22,E22,$R19,E19,$R16,E16,$R14,E14),IF(AND(E37="w",$R34=0,$R31=0,$R28=0,$R23=0,$R20=0,$R17=0),SUM($R33,E33,$R30,E30,$R27,E27,$R22,E22,$R19,E19,$R16,E16),IF(AND(E37="w",$R34=0,$R31=0,$R28=0,$R23=0,$R20=0),SUM($R33,E33,$R30,E30,$R27,E27,$R22,E22,$R19,E19),IF(AND(E37="w",$R34=0,$R31=0,$R28=0,$R23=0),SUM($R33,E33,$R30,E30,$R27,E27,$R22,E22),IF(AND(E37="w",$R34=0,$R31=0,$R28=0),SUM($R33,E33,$R30,E30,$R27,E27),IF(AND(E37="w",$R34=0,$R31=0),SUM($R33,E33,$R30,E30),IF(AND(E37="w",$R34=0),SUM($R33,E33),"")))))))</f>
        <v/>
      </c>
      <c r="F38" s="129"/>
      <c r="G38" s="258" t="str">
        <f>IF(AND(G37="w",$R34=0,$R31=0,$R28=0,$R23=0,$R20=0,$R17=0,$R15=0),SUM($R33,G33,$R30,G30,$R27,G27,$R22,G22,$R19,G19,$R16,G16,$R14,G14),IF(AND(G37="w",$R34=0,$R31=0,$R28=0,$R23=0,$R20=0,$R17=0),SUM($R33,G33,$R30,G30,$R27,G27,$R22,G22,$R19,G19,$R16,G16),IF(AND(G37="w",$R34=0,$R31=0,$R28=0,$R23=0,$R20=0),SUM($R33,G33,$R30,G30,$R27,G27,$R22,G22,$R19,G19),IF(AND(G37="w",$R34=0,$R31=0,$R28=0,$R23=0),SUM($R33,G33,$R30,G30,$R27,G27,$R22,G22),IF(AND(G37="w",$R34=0,$R31=0,$R28=0),SUM($R33,G33,$R30,G30,$R27,G27),IF(AND(G37="w",$R34=0,$R31=0),SUM($R33,G33,$R30,G30),IF(AND(G37="w",$R34=0),SUM($R33,G33),"")))))))</f>
        <v/>
      </c>
      <c r="H38" s="259"/>
      <c r="I38" s="260" t="str">
        <f>IF(AND(I37="w",$R34=0,$R31=0,$R28=0,$R23=0,$R20=0,$R17=0,$R15=0),SUM($R33,I33,$R30,I30,$R27,I27,$R22,I22,$R19,I19,$R16,I16,$R14,I14),IF(AND(I37="w",$R34=0,$R31=0,$R28=0,$R23=0,$R20=0,$R17=0),SUM($R33,I33,$R30,I30,$R27,I27,$R22,I22,$R19,I19,$R16,I16),IF(AND(I37="w",$R34=0,$R31=0,$R28=0,$R23=0,$R20=0),SUM($R33,I33,$R30,I30,$R27,I27,$R22,I22,$R19,I19),IF(AND(I37="w",$R34=0,$R31=0,$R28=0,$R23=0),SUM($R33,I33,$R30,I30,$R27,I27,$R22,I22),IF(AND(I37="w",$R34=0,$R31=0,$R28=0),SUM($R33,I33,$R30,I30,$R27,I27),IF(AND(I37="w",$R34=0,$R31=0),SUM($R33,I33,$R30,I30),IF(AND(I37="w",$R34=0),SUM($R33,I33),"")))))))</f>
        <v/>
      </c>
      <c r="J38" s="129"/>
      <c r="K38" s="258" t="str">
        <f>IF(AND(K37="w",$R34=0,$R31=0,$R28=0,$R23=0,$R20=0,$R17=0,$R15=0),SUM($R33,K33,$R30,K30,$R27,K27,$R22,K22,$R19,K19,$R16,K16,$R14,K14),IF(AND(K37="w",$R34=0,$R31=0,$R28=0,$R23=0,$R20=0,$R17=0),SUM($R33,K33,$R30,K30,$R27,K27,$R22,K22,$R19,K19,$R16,K16),IF(AND(K37="w",$R34=0,$R31=0,$R28=0,$R23=0,$R20=0),SUM($R33,K33,$R30,K30,$R27,K27,$R22,K22,$R19,K19),IF(AND(K37="w",$R34=0,$R31=0,$R28=0,$R23=0),SUM($R33,K33,$R30,K30,$R27,K27,$R22,K22),IF(AND(K37="w",$R34=0,$R31=0,$R28=0),SUM($R33,K33,$R30,K30,$R27,K27),IF(AND(K37="w",$R34=0,$R31=0),SUM($R33,K33,$R30,K30),IF(AND(K37="w",$R34=0),SUM($R33,K33),"")))))))</f>
        <v/>
      </c>
      <c r="L38" s="259"/>
      <c r="M38" s="260" t="str">
        <f>IF(AND(M37="w",$R34=0,$R31=0,$R28=0,$R23=0,$R20=0,$R17=0,$R15=0),SUM($R33,M33,$R30,M30,$R27,M27,$R22,M22,$R19,M19,$R16,M16,$R14,M14),IF(AND(M37="w",$R34=0,$R31=0,$R28=0,$R23=0,$R20=0,$R17=0),SUM($R33,M33,$R30,M30,$R27,M27,$R22,M22,$R19,M19,$R16,M16),IF(AND(M37="w",$R34=0,$R31=0,$R28=0,$R23=0,$R20=0),SUM($R33,M33,$R30,M30,$R27,M27,$R22,M22,$R19,M19),IF(AND(M37="w",$R34=0,$R31=0,$R28=0,$R23=0),SUM($R33,M33,$R30,M30,$R27,M27,$R22,M22),IF(AND(M37="w",$R34=0,$R31=0,$R28=0),SUM($R33,M33,$R30,M30,$R27,M27),IF(AND(M37="w",$R34=0,$R31=0),SUM($R33,M33,$R30,M30),IF(AND(M37="w",$R34=0),SUM($R33,M33),"")))))))</f>
        <v/>
      </c>
      <c r="N38" s="129"/>
      <c r="O38" s="258" t="str">
        <f>IF(AND(O37="w",$R34=0,$R31=0,$R28=0,$R23=0,$R20=0,$R17=0,$R15=0),SUM($R33,O33,$R30,O30,$R27,O27,$R22,O22,$R19,O19,$R16,O16,$R14,O14),IF(AND(O37="w",$R34=0,$R31=0,$R28=0,$R23=0,$R20=0,$R17=0),SUM($R33,O33,$R30,O30,$R27,O27,$R22,O22,$R19,O19,$R16,O16),IF(AND(O37="w",$R34=0,$R31=0,$R28=0,$R23=0,$R20=0),SUM($R33,O33,$R30,O30,$R27,O27,$R22,O22,$R19,O19),IF(AND(O37="w",$R34=0,$R31=0,$R28=0,$R23=0),SUM($R33,O33,$R30,O30,$R27,O27,$R22,O22),IF(AND(O37="w",$R34=0,$R31=0,$R28=0),SUM($R33,O33,$R30,O30,$R27,O27),IF(AND(O37="w",$R34=0,$R31=0),SUM($R33,O33,$R30,O30),IF(AND(O37="w",$R34=0),SUM($R33,O33),"")))))))</f>
        <v/>
      </c>
      <c r="P38" s="261"/>
      <c r="Q38" s="28"/>
      <c r="R38" s="29">
        <f>SUM(E38:O38)</f>
        <v>0</v>
      </c>
      <c r="S38" s="38"/>
      <c r="T38" s="37">
        <f>IF(R38=0,0,R38)</f>
        <v>0</v>
      </c>
    </row>
    <row r="39" spans="1:20" ht="27.95" customHeight="1" x14ac:dyDescent="0.7">
      <c r="A39" s="20"/>
      <c r="B39" s="40"/>
      <c r="C39" s="278" t="s">
        <v>45</v>
      </c>
      <c r="D39" s="175"/>
      <c r="E39" s="279">
        <f>SUM(F15,F17,E18,F20,E21,F23,E24,F28,E29,F31,E32,F34,E35,F37,E38)</f>
        <v>0</v>
      </c>
      <c r="F39" s="179"/>
      <c r="G39" s="180">
        <f>SUM(H15,H17,G18,H20,G21,H23,G24,H28,G29,H31,G32,H34,G35,H37,G38)</f>
        <v>0</v>
      </c>
      <c r="H39" s="177"/>
      <c r="I39" s="178">
        <f>SUM(J15,J17,I18,J20,I21,J23,I24,J28,I29,J31,I32,J34,I35,J37,I38)</f>
        <v>0</v>
      </c>
      <c r="J39" s="179"/>
      <c r="K39" s="180">
        <f>SUM(L15,L17,K18,L20,K21,L23,K24,L28,K29,L31,K32,L34,K35,L37,K38)</f>
        <v>0</v>
      </c>
      <c r="L39" s="177"/>
      <c r="M39" s="178">
        <f>SUM(N15,N17,M18,N20,M21,N23,M24,N28,M29,N31,M32,N34,M35,N37,M38)</f>
        <v>0</v>
      </c>
      <c r="N39" s="179"/>
      <c r="O39" s="180">
        <f>SUM(P15,P17,O18,P20,O21,P23,O24,P28,O29,P31,O32,P34,O35,P37,O38)</f>
        <v>0</v>
      </c>
      <c r="P39" s="276"/>
      <c r="Q39" s="28"/>
      <c r="R39" s="41">
        <f>SUM(E39:P39)</f>
        <v>0</v>
      </c>
      <c r="S39" s="42"/>
      <c r="T39" s="43">
        <f>SUM(T14:T38)</f>
        <v>0</v>
      </c>
    </row>
    <row r="40" spans="1:20" ht="18.399999999999999" customHeight="1" x14ac:dyDescent="0.7">
      <c r="A40" s="2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10"/>
      <c r="R40" s="46"/>
      <c r="S40" s="46"/>
      <c r="T40" s="47"/>
    </row>
    <row r="41" spans="1:20" ht="23" customHeight="1" x14ac:dyDescent="0.7">
      <c r="A41" s="20"/>
      <c r="B41" s="21" t="s">
        <v>46</v>
      </c>
      <c r="C41" s="22"/>
      <c r="D41" s="22"/>
      <c r="E41" s="22"/>
      <c r="F41" s="22"/>
      <c r="G41" s="22"/>
      <c r="H41" s="22"/>
      <c r="I41" s="22"/>
      <c r="J41" s="22"/>
      <c r="K41" s="22"/>
      <c r="L41" s="23" t="s">
        <v>26</v>
      </c>
      <c r="M41" s="22"/>
      <c r="N41" s="22"/>
      <c r="O41" s="22"/>
      <c r="P41" s="22"/>
      <c r="Q41" s="24"/>
      <c r="R41" s="48" t="s">
        <v>27</v>
      </c>
      <c r="S41" s="48" t="s">
        <v>28</v>
      </c>
      <c r="T41" s="49" t="s">
        <v>29</v>
      </c>
    </row>
    <row r="42" spans="1:20" ht="19.7" customHeight="1" x14ac:dyDescent="0.7">
      <c r="A42" s="16"/>
      <c r="B42" s="121" t="s">
        <v>30</v>
      </c>
      <c r="C42" s="193" t="s">
        <v>31</v>
      </c>
      <c r="D42" s="27" t="s">
        <v>32</v>
      </c>
      <c r="E42" s="277"/>
      <c r="F42" s="233"/>
      <c r="G42" s="232"/>
      <c r="H42" s="232"/>
      <c r="I42" s="233"/>
      <c r="J42" s="233"/>
      <c r="K42" s="232"/>
      <c r="L42" s="232"/>
      <c r="M42" s="233"/>
      <c r="N42" s="233"/>
      <c r="O42" s="232"/>
      <c r="P42" s="274"/>
      <c r="Q42" s="28"/>
      <c r="R42" s="29">
        <f>SUM(E42:O42)</f>
        <v>0</v>
      </c>
      <c r="S42" s="30"/>
      <c r="T42" s="31"/>
    </row>
    <row r="43" spans="1:20" ht="16.05" customHeight="1" x14ac:dyDescent="0.7">
      <c r="A43" s="16"/>
      <c r="B43" s="122"/>
      <c r="C43" s="147"/>
      <c r="D43" s="32" t="s">
        <v>33</v>
      </c>
      <c r="E43" s="118"/>
      <c r="F43" s="34" t="str">
        <f>IF(E43="w",SUM(G42,I42,K42,M42,O42)+(E42*2),"")</f>
        <v/>
      </c>
      <c r="G43" s="116"/>
      <c r="H43" s="35" t="str">
        <f>IF(G43="w",SUM(I42,K42,M42,O42,E42)+(G42*2),"")</f>
        <v/>
      </c>
      <c r="I43" s="117"/>
      <c r="J43" s="34" t="str">
        <f>IF(I43="w",SUM(K42,M42,O42,E42,G42)+(I42*2),"")</f>
        <v/>
      </c>
      <c r="K43" s="116"/>
      <c r="L43" s="35" t="str">
        <f>IF(K43="w",SUM(M42,O42,I42,G42,E42)+(K42*2),"")</f>
        <v/>
      </c>
      <c r="M43" s="117"/>
      <c r="N43" s="34" t="str">
        <f>IF(M43="w",SUM(O42,E42,G42,I42,K42)+(M42*2),"")</f>
        <v/>
      </c>
      <c r="O43" s="116"/>
      <c r="P43" s="50" t="str">
        <f>IF(O43="w",SUM(M42,K42,I42,G42,E42)+(O42*2),"")</f>
        <v/>
      </c>
      <c r="Q43" s="28"/>
      <c r="R43" s="29">
        <f>SUM(E43:P43)</f>
        <v>0</v>
      </c>
      <c r="S43" s="29">
        <f>IF($R43=0,$R42,0)</f>
        <v>0</v>
      </c>
      <c r="T43" s="37">
        <f>IF(R43=0,0,R43)</f>
        <v>0</v>
      </c>
    </row>
    <row r="44" spans="1:20" ht="19.350000000000001" customHeight="1" x14ac:dyDescent="0.7">
      <c r="A44" s="16"/>
      <c r="B44" s="122"/>
      <c r="C44" s="146" t="s">
        <v>35</v>
      </c>
      <c r="D44" s="32" t="s">
        <v>32</v>
      </c>
      <c r="E44" s="161"/>
      <c r="F44" s="162"/>
      <c r="G44" s="163"/>
      <c r="H44" s="163"/>
      <c r="I44" s="162"/>
      <c r="J44" s="162"/>
      <c r="K44" s="163"/>
      <c r="L44" s="163"/>
      <c r="M44" s="162"/>
      <c r="N44" s="162"/>
      <c r="O44" s="163"/>
      <c r="P44" s="275"/>
      <c r="Q44" s="28"/>
      <c r="R44" s="29">
        <f>SUM(E44:O44)</f>
        <v>0</v>
      </c>
      <c r="S44" s="30"/>
      <c r="T44" s="31"/>
    </row>
    <row r="45" spans="1:20" ht="16.05" customHeight="1" x14ac:dyDescent="0.7">
      <c r="A45" s="16"/>
      <c r="B45" s="122"/>
      <c r="C45" s="147"/>
      <c r="D45" s="32" t="s">
        <v>33</v>
      </c>
      <c r="E45" s="118"/>
      <c r="F45" s="34" t="str">
        <f>IF(E45="w",SUM(G44,I44,K44,M44,O44)+(E44*2),"")</f>
        <v/>
      </c>
      <c r="G45" s="116"/>
      <c r="H45" s="35" t="str">
        <f>IF(G45="w",SUM(I44,K44,M44,O44,E44)+(G44*2),"")</f>
        <v/>
      </c>
      <c r="I45" s="117"/>
      <c r="J45" s="34" t="str">
        <f>IF(I45="w",SUM(K44,M44,O44,E44,G44)+(I44*2),"")</f>
        <v/>
      </c>
      <c r="K45" s="116"/>
      <c r="L45" s="35" t="str">
        <f>IF(K45="w",SUM(M44,O44,I44,G44,E44)+(K44*2),"")</f>
        <v/>
      </c>
      <c r="M45" s="117"/>
      <c r="N45" s="34" t="str">
        <f>IF(M45="w",SUM(O44,E44,G44,I44,K44)+(M44*2),"")</f>
        <v/>
      </c>
      <c r="O45" s="116"/>
      <c r="P45" s="50" t="str">
        <f>IF(O45="w",SUM(M44,K44,I44,G44,E44)+(O44*2),"")</f>
        <v/>
      </c>
      <c r="Q45" s="28"/>
      <c r="R45" s="29">
        <f>SUM(E45:P45)</f>
        <v>0</v>
      </c>
      <c r="S45" s="29">
        <f>IF($R45=0,SUM($R44,$S43),0)</f>
        <v>0</v>
      </c>
      <c r="T45" s="37">
        <f>IF(R45=0,0,R45)</f>
        <v>0</v>
      </c>
    </row>
    <row r="46" spans="1:20" ht="16.05" customHeight="1" x14ac:dyDescent="0.7">
      <c r="A46" s="16"/>
      <c r="B46" s="122"/>
      <c r="C46" s="147"/>
      <c r="D46" s="32" t="s">
        <v>36</v>
      </c>
      <c r="E46" s="280" t="str">
        <f>IF(AND(E45="w",$R43=0),SUM($R42,E42),"")</f>
        <v/>
      </c>
      <c r="F46" s="259"/>
      <c r="G46" s="260" t="str">
        <f>IF(AND(G45="w",$R43=0),SUM($R42,G42),"")</f>
        <v/>
      </c>
      <c r="H46" s="129"/>
      <c r="I46" s="258" t="str">
        <f>IF(AND(I45="w",$R43=0),SUM($R42,I42),"")</f>
        <v/>
      </c>
      <c r="J46" s="259"/>
      <c r="K46" s="260" t="str">
        <f>IF(AND(K45="w",$R43=0),SUM($R42,K42),"")</f>
        <v/>
      </c>
      <c r="L46" s="129"/>
      <c r="M46" s="258" t="str">
        <f>IF(AND(M45="w",$R43=0),SUM($R42,M42),"")</f>
        <v/>
      </c>
      <c r="N46" s="259"/>
      <c r="O46" s="260" t="str">
        <f>IF(AND(O45="w",$R43=0),SUM($R42,O42),"")</f>
        <v/>
      </c>
      <c r="P46" s="125"/>
      <c r="Q46" s="28"/>
      <c r="R46" s="29">
        <f>SUM(E46:O46)</f>
        <v>0</v>
      </c>
      <c r="S46" s="38"/>
      <c r="T46" s="37">
        <f>IF(R46=0,0,R46)</f>
        <v>0</v>
      </c>
    </row>
    <row r="47" spans="1:20" ht="19.350000000000001" customHeight="1" x14ac:dyDescent="0.7">
      <c r="A47" s="16"/>
      <c r="B47" s="122"/>
      <c r="C47" s="146" t="s">
        <v>37</v>
      </c>
      <c r="D47" s="32" t="s">
        <v>32</v>
      </c>
      <c r="E47" s="161"/>
      <c r="F47" s="162"/>
      <c r="G47" s="163"/>
      <c r="H47" s="163"/>
      <c r="I47" s="162"/>
      <c r="J47" s="162"/>
      <c r="K47" s="163"/>
      <c r="L47" s="163"/>
      <c r="M47" s="162"/>
      <c r="N47" s="162"/>
      <c r="O47" s="163"/>
      <c r="P47" s="275"/>
      <c r="Q47" s="28"/>
      <c r="R47" s="29">
        <f>SUM(E47:O47)</f>
        <v>0</v>
      </c>
      <c r="S47" s="30"/>
      <c r="T47" s="31"/>
    </row>
    <row r="48" spans="1:20" ht="16.05" customHeight="1" x14ac:dyDescent="0.7">
      <c r="A48" s="16"/>
      <c r="B48" s="122"/>
      <c r="C48" s="147"/>
      <c r="D48" s="32" t="s">
        <v>33</v>
      </c>
      <c r="E48" s="118"/>
      <c r="F48" s="34" t="str">
        <f>IF(E48="w",SUM(G47,I47,K47,M47,O47)+(E47*2),"")</f>
        <v/>
      </c>
      <c r="G48" s="116"/>
      <c r="H48" s="35" t="str">
        <f>IF(G48="w",SUM(I47,K47,M47,O47,E47)+(G47*2),"")</f>
        <v/>
      </c>
      <c r="I48" s="117"/>
      <c r="J48" s="34" t="str">
        <f>IF(I48="w",SUM(K47,M47,O47,E47,G47)+(I47*2),"")</f>
        <v/>
      </c>
      <c r="K48" s="116"/>
      <c r="L48" s="35" t="str">
        <f>IF(K48="w",SUM(M47,O47,I47,G47,E47)+(K47*2),"")</f>
        <v/>
      </c>
      <c r="M48" s="117"/>
      <c r="N48" s="34" t="str">
        <f>IF(M48="w",SUM(O47,E47,G47,I47,K47)+(M47*2),"")</f>
        <v/>
      </c>
      <c r="O48" s="116"/>
      <c r="P48" s="50" t="str">
        <f>IF(O48="w",SUM(M47,K47,I47,G47,E47)+(O47*2),"")</f>
        <v/>
      </c>
      <c r="Q48" s="28"/>
      <c r="R48" s="29">
        <f>SUM(E48:P48)</f>
        <v>0</v>
      </c>
      <c r="S48" s="29">
        <f>IF($R48=0,SUM($R47,$S45),0)</f>
        <v>0</v>
      </c>
      <c r="T48" s="37">
        <f>IF(R48=0,0,R48)</f>
        <v>0</v>
      </c>
    </row>
    <row r="49" spans="1:20" ht="16.05" customHeight="1" x14ac:dyDescent="0.7">
      <c r="A49" s="16"/>
      <c r="B49" s="122"/>
      <c r="C49" s="147"/>
      <c r="D49" s="32" t="s">
        <v>36</v>
      </c>
      <c r="E49" s="280" t="str">
        <f>IF(AND(E48="w",$R45=0,$R43=0),SUM($R44,E44,$R42,E42),IF(AND(E48="w",$R45=0),SUM($R44,E44),""))</f>
        <v/>
      </c>
      <c r="F49" s="259"/>
      <c r="G49" s="260" t="str">
        <f>IF(AND(G48="w",$R45=0,$R43=0),SUM($R44,G44,$R42,G42),IF(AND(G48="w",$R45=0),SUM($R44,G44),""))</f>
        <v/>
      </c>
      <c r="H49" s="129"/>
      <c r="I49" s="258" t="str">
        <f>IF(AND(I48="w",$R45=0,$R43=0),SUM($R44,I44,$R42,I42),IF(AND(I48="w",$R45=0),SUM($R44,I44),""))</f>
        <v/>
      </c>
      <c r="J49" s="259"/>
      <c r="K49" s="260" t="str">
        <f>IF(AND(K48="w",$R45=0,$R43=0),SUM($R44,K44,$R42,K42),IF(AND(K48="w",$R45=0),SUM($R44,K44),""))</f>
        <v/>
      </c>
      <c r="L49" s="129"/>
      <c r="M49" s="258" t="str">
        <f>IF(AND(M48="w",$R45=0,$R43=0),SUM($R44,M44,$R42,M42),IF(AND(M48="w",$R45=0),SUM($R44,M44),""))</f>
        <v/>
      </c>
      <c r="N49" s="259"/>
      <c r="O49" s="260" t="str">
        <f>IF(AND(O48="w",$R45=0,$R43=0),SUM($R44,O44,$R42,O42),IF(AND(O48="w",$R45=0),SUM($R44,O44),""))</f>
        <v/>
      </c>
      <c r="P49" s="125"/>
      <c r="Q49" s="28"/>
      <c r="R49" s="29">
        <f>SUM(E49:O49)</f>
        <v>0</v>
      </c>
      <c r="S49" s="38"/>
      <c r="T49" s="37">
        <f>IF(R49=0,0,R49)</f>
        <v>0</v>
      </c>
    </row>
    <row r="50" spans="1:20" ht="19.350000000000001" customHeight="1" x14ac:dyDescent="0.7">
      <c r="A50" s="16"/>
      <c r="B50" s="122"/>
      <c r="C50" s="287" t="s">
        <v>38</v>
      </c>
      <c r="D50" s="32" t="s">
        <v>32</v>
      </c>
      <c r="E50" s="281"/>
      <c r="F50" s="282"/>
      <c r="G50" s="143"/>
      <c r="H50" s="145"/>
      <c r="I50" s="283"/>
      <c r="J50" s="282"/>
      <c r="K50" s="143"/>
      <c r="L50" s="145"/>
      <c r="M50" s="283"/>
      <c r="N50" s="282"/>
      <c r="O50" s="143"/>
      <c r="P50" s="182"/>
      <c r="Q50" s="28"/>
      <c r="R50" s="29">
        <f>SUM(E50:O50)</f>
        <v>0</v>
      </c>
      <c r="S50" s="30"/>
      <c r="T50" s="31"/>
    </row>
    <row r="51" spans="1:20" ht="16.05" customHeight="1" x14ac:dyDescent="0.7">
      <c r="A51" s="16"/>
      <c r="B51" s="122"/>
      <c r="C51" s="288"/>
      <c r="D51" s="32" t="s">
        <v>33</v>
      </c>
      <c r="E51" s="118"/>
      <c r="F51" s="34" t="str">
        <f>IF(E51="w",SUM(G50,I50,K50,M50,O50)+(E50*2),"")</f>
        <v/>
      </c>
      <c r="G51" s="116"/>
      <c r="H51" s="35" t="str">
        <f>IF(G51="w",SUM(I50,K50,M50,O50,E50)+(G50*2),"")</f>
        <v/>
      </c>
      <c r="I51" s="117"/>
      <c r="J51" s="34" t="str">
        <f>IF(I51="w",SUM(K50,M50,O50,E50,G50)+(I50*2),"")</f>
        <v/>
      </c>
      <c r="K51" s="116"/>
      <c r="L51" s="35" t="str">
        <f>IF(K51="w",SUM(M50,O50,I50,G50,E50)+(K50*2),"")</f>
        <v/>
      </c>
      <c r="M51" s="117"/>
      <c r="N51" s="34" t="str">
        <f>IF(M51="w",SUM(O50,E50,G50,I50,K50)+(M50*2),"")</f>
        <v/>
      </c>
      <c r="O51" s="116"/>
      <c r="P51" s="50" t="str">
        <f>IF(O51="w",SUM(M50,K50,I50,G50,E50)+(O50*2),"")</f>
        <v/>
      </c>
      <c r="Q51" s="28"/>
      <c r="R51" s="29">
        <f>SUM(E51:P51)</f>
        <v>0</v>
      </c>
      <c r="S51" s="29">
        <f>IF($R51=0,SUM($R50,$S48),0)</f>
        <v>0</v>
      </c>
      <c r="T51" s="37">
        <f>IF(R51=0,0,R51)</f>
        <v>0</v>
      </c>
    </row>
    <row r="52" spans="1:20" ht="18.399999999999999" customHeight="1" x14ac:dyDescent="0.7">
      <c r="A52" s="16"/>
      <c r="B52" s="122"/>
      <c r="C52" s="289"/>
      <c r="D52" s="39" t="s">
        <v>36</v>
      </c>
      <c r="E52" s="220" t="str">
        <f>IF(AND(E51="w",$R48=0,$R45=0,$R43=0),SUM($R47,E47,$R44,E44,$R42,E42),IF(AND(E51="w",$R48=0,$R45=0),SUM($R47,E47,$R44,E44),IF(AND(E51="w",$R48=0),SUM($R47,E47),"")))</f>
        <v/>
      </c>
      <c r="F52" s="192"/>
      <c r="G52" s="130" t="str">
        <f>IF(AND(G51="w",$R48=0,$R45=0,$R43=0),SUM($R47,G47,$R44,G44,$R42,G42),IF(AND(G51="w",$R48=0,$R45=0),SUM($R47,G47,$R44,G44),IF(AND(G51="w",$R48=0),SUM($R47,G47),"")))</f>
        <v/>
      </c>
      <c r="H52" s="219"/>
      <c r="I52" s="191" t="str">
        <f>IF(AND(I51="w",$R48=0,$R45=0,$R43=0),SUM($R47,I47,$R44,I44,$R42,I42),IF(AND(I51="w",$R48=0,$R45=0),SUM($R47,I47,$R44,I44),IF(AND(I51="w",$R48=0),SUM($R47,I47),"")))</f>
        <v/>
      </c>
      <c r="J52" s="192"/>
      <c r="K52" s="130" t="str">
        <f>IF(AND(K51="w",$R48=0,$R45=0,$R43=0),SUM($R47,K47,$R44,K44,$R42,K42),IF(AND(K51="w",$R48=0,$R45=0),SUM($R47,K47,$R44,K44),IF(AND(K51="w",$R48=0),SUM($R47,K47),"")))</f>
        <v/>
      </c>
      <c r="L52" s="219"/>
      <c r="M52" s="191" t="str">
        <f>IF(AND(M51="w",$R48=0,$R45=0,$R43=0),SUM($R47,M47,$R44,M44,$R42,M42),IF(AND(M51="w",$R48=0,$R45=0),SUM($R47,M47,$R44,M44),IF(AND(M51="w",$R48=0),SUM($R47,M47),"")))</f>
        <v/>
      </c>
      <c r="N52" s="192"/>
      <c r="O52" s="130" t="str">
        <f>IF(AND(O51="w",$R48=0,$R45=0,$R43=0),SUM($R47,O47,$R44,O44,$R42,O42),IF(AND(O51="w",$R48=0,$R45=0),SUM($R47,O47,$R44,O44),IF(AND(O51="w",$R48=0),SUM($R47,O47),"")))</f>
        <v/>
      </c>
      <c r="P52" s="132"/>
      <c r="Q52" s="28"/>
      <c r="R52" s="29">
        <f>SUM(E52:O52)</f>
        <v>0</v>
      </c>
      <c r="S52" s="38"/>
      <c r="T52" s="37">
        <f>IF(R52=0,0,R52)</f>
        <v>0</v>
      </c>
    </row>
    <row r="53" spans="1:20" ht="18.399999999999999" customHeight="1" x14ac:dyDescent="0.7">
      <c r="A53" s="16"/>
      <c r="B53" s="122"/>
      <c r="C53" s="185" t="s">
        <v>39</v>
      </c>
      <c r="D53" s="186"/>
      <c r="E53" s="284"/>
      <c r="F53" s="272"/>
      <c r="G53" s="206"/>
      <c r="H53" s="206"/>
      <c r="I53" s="272"/>
      <c r="J53" s="272"/>
      <c r="K53" s="206"/>
      <c r="L53" s="206"/>
      <c r="M53" s="272"/>
      <c r="N53" s="272"/>
      <c r="O53" s="206"/>
      <c r="P53" s="208"/>
      <c r="Q53" s="28"/>
      <c r="R53" s="30"/>
      <c r="S53" s="30"/>
      <c r="T53" s="31"/>
    </row>
    <row r="54" spans="1:20" ht="18.399999999999999" customHeight="1" x14ac:dyDescent="0.7">
      <c r="A54" s="16"/>
      <c r="B54" s="123"/>
      <c r="C54" s="187"/>
      <c r="D54" s="188"/>
      <c r="E54" s="285"/>
      <c r="F54" s="270"/>
      <c r="G54" s="190"/>
      <c r="H54" s="190"/>
      <c r="I54" s="270"/>
      <c r="J54" s="270"/>
      <c r="K54" s="190"/>
      <c r="L54" s="190"/>
      <c r="M54" s="270"/>
      <c r="N54" s="270"/>
      <c r="O54" s="190"/>
      <c r="P54" s="286"/>
      <c r="Q54" s="28"/>
      <c r="R54" s="25" t="s">
        <v>27</v>
      </c>
      <c r="S54" s="25" t="s">
        <v>28</v>
      </c>
      <c r="T54" s="26" t="s">
        <v>29</v>
      </c>
    </row>
    <row r="55" spans="1:20" ht="19.350000000000001" customHeight="1" x14ac:dyDescent="0.7">
      <c r="A55" s="16"/>
      <c r="B55" s="140" t="s">
        <v>40</v>
      </c>
      <c r="C55" s="290" t="s">
        <v>41</v>
      </c>
      <c r="D55" s="27" t="s">
        <v>32</v>
      </c>
      <c r="E55" s="277"/>
      <c r="F55" s="233"/>
      <c r="G55" s="232"/>
      <c r="H55" s="232"/>
      <c r="I55" s="233"/>
      <c r="J55" s="233"/>
      <c r="K55" s="232"/>
      <c r="L55" s="232"/>
      <c r="M55" s="233"/>
      <c r="N55" s="233"/>
      <c r="O55" s="232"/>
      <c r="P55" s="274"/>
      <c r="Q55" s="28"/>
      <c r="R55" s="29">
        <f>SUM(E55:O55)</f>
        <v>0</v>
      </c>
      <c r="S55" s="38"/>
      <c r="T55" s="51"/>
    </row>
    <row r="56" spans="1:20" ht="16.05" customHeight="1" x14ac:dyDescent="0.7">
      <c r="A56" s="16"/>
      <c r="B56" s="141"/>
      <c r="C56" s="291"/>
      <c r="D56" s="32" t="s">
        <v>33</v>
      </c>
      <c r="E56" s="118"/>
      <c r="F56" s="34" t="str">
        <f>IF(E56="w",SUM(G55,I55,K55,M55,O55)+(E55*2),"")</f>
        <v/>
      </c>
      <c r="G56" s="116"/>
      <c r="H56" s="35" t="str">
        <f>IF(G56="w",SUM(I55,K55,M55,O55,E55)+(G55*2),"")</f>
        <v/>
      </c>
      <c r="I56" s="117"/>
      <c r="J56" s="34" t="str">
        <f>IF(I56="w",SUM(K55,M55,O55,E55,G55)+(I55*2),"")</f>
        <v/>
      </c>
      <c r="K56" s="116"/>
      <c r="L56" s="35" t="str">
        <f>IF(K56="w",SUM(M55,O55,I55,G55,E55)+(K55*2),"")</f>
        <v/>
      </c>
      <c r="M56" s="117"/>
      <c r="N56" s="34" t="str">
        <f>IF(M56="w",SUM(O55,E55,G55,I55,K55)+(M55*2),"")</f>
        <v/>
      </c>
      <c r="O56" s="116"/>
      <c r="P56" s="50" t="str">
        <f>IF(O56="w",SUM(M55,K55,I55,G55,E55)+(O55*2),"")</f>
        <v/>
      </c>
      <c r="Q56" s="28"/>
      <c r="R56" s="29">
        <f>SUM(E56:P56)</f>
        <v>0</v>
      </c>
      <c r="S56" s="29">
        <f>IF($R56=0,SUM($R55,$S51),0)</f>
        <v>0</v>
      </c>
      <c r="T56" s="37">
        <f>IF(R56=0,0,R56)</f>
        <v>0</v>
      </c>
    </row>
    <row r="57" spans="1:20" ht="16.05" customHeight="1" x14ac:dyDescent="0.7">
      <c r="A57" s="16"/>
      <c r="B57" s="141"/>
      <c r="C57" s="291"/>
      <c r="D57" s="32" t="s">
        <v>36</v>
      </c>
      <c r="E57" s="280" t="str">
        <f>IF(AND(E56="w",$R51=0,$R48=0,$R45=0,$R43=0),SUM($R50,E50,$R47,E47,$R44,E44,$R42,E42),IF(AND(E56="w",$R51=0,$R48=0,$R45=0),SUM($R50,E50,$R47,E47,$R44,E44),IF(AND(E56="w",$R51=0,$R48=0),SUM($R50,E50,$R47,E47),IF(AND(E56="w",$R51=0),SUM($R50,E50),""))))</f>
        <v/>
      </c>
      <c r="F57" s="259"/>
      <c r="G57" s="260" t="str">
        <f>IF(AND(G56="w",$R51=0,$R48=0,$R45=0,$R43=0),SUM($R50,G50,$R47,G47,$R44,G44,$R42,G42),IF(AND(G56="w",$R51=0,$R48=0,$R45=0),SUM($R50,G50,$R47,G47,$R44,G44),IF(AND(G56="w",$R51=0,$R48=0),SUM($R50,G50,$R47,G47),IF(AND(G56="w",$R51=0),SUM($R50,G50),""))))</f>
        <v/>
      </c>
      <c r="H57" s="129"/>
      <c r="I57" s="258" t="str">
        <f>IF(AND(I56="w",$R51=0,$R48=0,$R45=0,$R43=0),SUM($R50,I50,$R47,I47,$R44,I44,$R42,I42),IF(AND(I56="w",$R51=0,$R48=0,$R45=0),SUM($R50,I50,$R47,I47,$R44,I44),IF(AND(I56="w",$R51=0,$R48=0),SUM($R50,I50,$R47,I47),IF(AND(I56="w",$R51=0),SUM($R50,I50),""))))</f>
        <v/>
      </c>
      <c r="J57" s="259"/>
      <c r="K57" s="260" t="str">
        <f>IF(AND(K56="w",$R51=0,$R48=0,$R45=0,$R43=0),SUM($R50,K50,$R47,K47,$R44,K44,$R42,K42),IF(AND(K56="w",$R51=0,$R48=0,$R45=0),SUM($R50,K50,$R47,K47,$R44,K44),IF(AND(K56="w",$R51=0,$R48=0),SUM($R50,K50,$R47,K47),IF(AND(K56="w",$R51=0),SUM($R50,K50),""))))</f>
        <v/>
      </c>
      <c r="L57" s="129"/>
      <c r="M57" s="258" t="str">
        <f>IF(AND(M56="w",$R51=0,$R48=0,$R45=0,$R43=0),SUM($R50,M50,$R47,M47,$R44,M44,$R42,M42),IF(AND(M56="w",$R51=0,$R48=0,$R45=0),SUM($R50,M50,$R47,M47,$R44,M44),IF(AND(M56="w",$R51=0,$R48=0),SUM($R50,M50,$R47,M47),IF(AND(M56="w",$R51=0),SUM($R50,M50),""))))</f>
        <v/>
      </c>
      <c r="N57" s="259"/>
      <c r="O57" s="260" t="str">
        <f>IF(AND(O56="w",$R51=0,$R48=0,$R45=0,$R43=0),SUM($R50,O50,$R47,O47,$R44,O44,$R42,O42),IF(AND(O56="w",$R51=0,$R48=0,$R45=0),SUM($R50,O50,$R47,O47,$R44,O44),IF(AND(O56="w",$R51=0,$R48=0),SUM($R50,O50,$R47,O47),IF(AND(O56="w",$R51=0),SUM($R50,O50),""))))</f>
        <v/>
      </c>
      <c r="P57" s="125"/>
      <c r="Q57" s="28"/>
      <c r="R57" s="29">
        <f>SUM(E57:O57)</f>
        <v>0</v>
      </c>
      <c r="S57" s="38"/>
      <c r="T57" s="37">
        <f>IF(R57=0,0,R57)</f>
        <v>0</v>
      </c>
    </row>
    <row r="58" spans="1:20" ht="19.350000000000001" customHeight="1" x14ac:dyDescent="0.7">
      <c r="A58" s="16"/>
      <c r="B58" s="141"/>
      <c r="C58" s="199" t="s">
        <v>42</v>
      </c>
      <c r="D58" s="32" t="s">
        <v>32</v>
      </c>
      <c r="E58" s="161"/>
      <c r="F58" s="162"/>
      <c r="G58" s="163"/>
      <c r="H58" s="163"/>
      <c r="I58" s="162"/>
      <c r="J58" s="162"/>
      <c r="K58" s="163"/>
      <c r="L58" s="163"/>
      <c r="M58" s="162"/>
      <c r="N58" s="162"/>
      <c r="O58" s="163"/>
      <c r="P58" s="275"/>
      <c r="Q58" s="28"/>
      <c r="R58" s="29">
        <f>SUM(E58:O58)</f>
        <v>0</v>
      </c>
      <c r="S58" s="38"/>
      <c r="T58" s="51"/>
    </row>
    <row r="59" spans="1:20" ht="16.05" customHeight="1" x14ac:dyDescent="0.7">
      <c r="A59" s="16"/>
      <c r="B59" s="141"/>
      <c r="C59" s="291"/>
      <c r="D59" s="32" t="s">
        <v>33</v>
      </c>
      <c r="E59" s="118"/>
      <c r="F59" s="34" t="str">
        <f>IF(E59="w",SUM(G58,I58,K58,M58,O58)+(E58*2),"")</f>
        <v/>
      </c>
      <c r="G59" s="116"/>
      <c r="H59" s="35" t="str">
        <f>IF(G59="w",SUM(I58,K58,M58,O58,E58)+(G58*2),"")</f>
        <v/>
      </c>
      <c r="I59" s="117"/>
      <c r="J59" s="34" t="str">
        <f>IF(I59="w",SUM(K58,M58,O58,E58,G58)+(I58*2),"")</f>
        <v/>
      </c>
      <c r="K59" s="116"/>
      <c r="L59" s="35" t="str">
        <f>IF(K59="w",SUM(M58,O58,I58,G58,E58)+(K58*2),"")</f>
        <v/>
      </c>
      <c r="M59" s="117"/>
      <c r="N59" s="34" t="str">
        <f>IF(M59="w",SUM(O58,E58,G58,I58,K58)+(M58*2),"")</f>
        <v/>
      </c>
      <c r="O59" s="116"/>
      <c r="P59" s="50" t="str">
        <f>IF(O59="w",SUM(M58,K58,I58,G58,E58)+(O58*2),"")</f>
        <v/>
      </c>
      <c r="Q59" s="28"/>
      <c r="R59" s="29">
        <f>SUM(E59:P59)</f>
        <v>0</v>
      </c>
      <c r="S59" s="29">
        <f>IF($R59=0,SUM($R58,$S56),0)</f>
        <v>0</v>
      </c>
      <c r="T59" s="37">
        <f>IF(R59=0,0,R59)</f>
        <v>0</v>
      </c>
    </row>
    <row r="60" spans="1:20" ht="16.05" customHeight="1" x14ac:dyDescent="0.7">
      <c r="A60" s="16"/>
      <c r="B60" s="141"/>
      <c r="C60" s="291"/>
      <c r="D60" s="32" t="s">
        <v>36</v>
      </c>
      <c r="E60" s="280" t="str">
        <f>IF(AND(E59="w",$R56=0,$R51=0,$R48=0,$R45=0,$R43=0),SUM($R55,E55,$R50,E50,$R47,E47,$R44,E44,$R42,E42),IF(AND(E59="w",$R56=0,$R51=0,$R48=0,$R45=0),SUM($R55,E55,$R50,E50,$R47,E47,$R44,E44),IF(AND(E59="w",$R56=0,$R51=0,$R48=0),SUM($R55,E55,$R50,E50,$R47,E47),IF(AND(E59="w",$R56=0,$R51=0),SUM($R55,E55,$R50,E50),IF(AND(E59="w",$R56=0),SUM($R55,E55),"")))))</f>
        <v/>
      </c>
      <c r="F60" s="259"/>
      <c r="G60" s="260" t="str">
        <f>IF(AND(G59="w",$R56=0,$R51=0,$R48=0,$R45=0,$R43=0),SUM($R55,G55,$R50,G50,$R47,G47,$R44,G44,$R42,G42),IF(AND(G59="w",$R56=0,$R51=0,$R48=0,$R45=0),SUM($R55,G55,$R50,G50,$R47,G47,$R44,G44),IF(AND(G59="w",$R56=0,$R51=0,$R48=0),SUM($R55,G55,$R50,G50,$R47,G47),IF(AND(G59="w",$R56=0,$R51=0),SUM($R55,G55,$R50,G50),IF(AND(G59="w",$R56=0),SUM($R55,G55),"")))))</f>
        <v/>
      </c>
      <c r="H60" s="129"/>
      <c r="I60" s="258" t="str">
        <f>IF(AND(I59="w",$R56=0,$R51=0,$R48=0,$R45=0,$R43=0),SUM($R55,I55,$R50,I50,$R47,I47,$R44,I44,$R42,I42),IF(AND(I59="w",$R56=0,$R51=0,$R48=0,$R45=0),SUM($R55,I55,$R50,I50,$R47,I47,$R44,I44),IF(AND(I59="w",$R56=0,$R51=0,$R48=0),SUM($R55,I55,$R50,I50,$R47,I47),IF(AND(I59="w",$R56=0,$R51=0),SUM($R55,I55,$R50,I50),IF(AND(I59="w",$R56=0),SUM($R55,I55),"")))))</f>
        <v/>
      </c>
      <c r="J60" s="259"/>
      <c r="K60" s="260" t="str">
        <f>IF(AND(K59="w",$R56=0,$R51=0,$R48=0,$R45=0,$R43=0),SUM($R55,K55,$R50,K50,$R47,K47,$R44,K44,$R42,K42),IF(AND(K59="w",$R56=0,$R51=0,$R48=0,$R45=0),SUM($R55,K55,$R50,K50,$R47,K47,$R44,K44),IF(AND(K59="w",$R56=0,$R51=0,$R48=0),SUM($R55,K55,$R50,K50,$R47,K47),IF(AND(K59="w",$R56=0,$R51=0),SUM($R55,K55,$R50,K50),IF(AND(K59="w",$R56=0),SUM($R55,K55),"")))))</f>
        <v/>
      </c>
      <c r="L60" s="129"/>
      <c r="M60" s="258" t="str">
        <f>IF(AND(M59="w",$R56=0,$R51=0,$R48=0,$R45=0,$R43=0),SUM($R55,M55,$R50,M50,$R47,M47,$R44,M44,$R42,M42),IF(AND(M59="w",$R56=0,$R51=0,$R48=0,$R45=0),SUM($R55,M55,$R50,M50,$R47,M47,$R44,M44),IF(AND(M59="w",$R56=0,$R51=0,$R48=0),SUM($R55,M55,$R50,M50,$R47,M47),IF(AND(M59="w",$R56=0,$R51=0),SUM($R55,M55,$R50,M50),IF(AND(M59="w",$R56=0),SUM($R55,M55),"")))))</f>
        <v/>
      </c>
      <c r="N60" s="259"/>
      <c r="O60" s="260" t="str">
        <f>IF(AND(O59="w",$R56=0,$R51=0,$R48=0,$R45=0,$R43=0),SUM($R55,O55,$R50,O50,$R47,O47,$R44,O44,$R42,O42),IF(AND(O59="w",$R56=0,$R51=0,$R48=0,$R45=0),SUM($R55,O55,$R50,O50,$R47,O47,$R44,O44),IF(AND(O59="w",$R56=0,$R51=0,$R48=0),SUM($R55,O55,$R50,O50,$R47,O47),IF(AND(O59="w",$R56=0,$R51=0),SUM($R55,O55,$R50,O50),IF(AND(O59="w",$R56=0),SUM($R55,O55),"")))))</f>
        <v/>
      </c>
      <c r="P60" s="125"/>
      <c r="Q60" s="28"/>
      <c r="R60" s="29">
        <f>SUM(E60:O60)</f>
        <v>0</v>
      </c>
      <c r="S60" s="38"/>
      <c r="T60" s="37">
        <f>IF(R60=0,0,R60)</f>
        <v>0</v>
      </c>
    </row>
    <row r="61" spans="1:20" ht="19.350000000000001" customHeight="1" x14ac:dyDescent="0.7">
      <c r="A61" s="16"/>
      <c r="B61" s="141"/>
      <c r="C61" s="199" t="s">
        <v>43</v>
      </c>
      <c r="D61" s="32" t="s">
        <v>32</v>
      </c>
      <c r="E61" s="161"/>
      <c r="F61" s="162"/>
      <c r="G61" s="163"/>
      <c r="H61" s="163"/>
      <c r="I61" s="162"/>
      <c r="J61" s="162"/>
      <c r="K61" s="163"/>
      <c r="L61" s="163"/>
      <c r="M61" s="162"/>
      <c r="N61" s="162"/>
      <c r="O61" s="163"/>
      <c r="P61" s="275"/>
      <c r="Q61" s="28"/>
      <c r="R61" s="29">
        <f>SUM(E61:O61)</f>
        <v>0</v>
      </c>
      <c r="S61" s="38"/>
      <c r="T61" s="51"/>
    </row>
    <row r="62" spans="1:20" ht="16.05" customHeight="1" x14ac:dyDescent="0.7">
      <c r="A62" s="16"/>
      <c r="B62" s="141"/>
      <c r="C62" s="291"/>
      <c r="D62" s="32" t="s">
        <v>33</v>
      </c>
      <c r="E62" s="118"/>
      <c r="F62" s="34" t="str">
        <f>IF(E62="w",SUM(G61,I61,K61,M61,O61)+(E61*2),"")</f>
        <v/>
      </c>
      <c r="G62" s="116"/>
      <c r="H62" s="35" t="str">
        <f>IF(G62="w",SUM(I61,K61,M61,O61,E61)+(G61*2),"")</f>
        <v/>
      </c>
      <c r="I62" s="117"/>
      <c r="J62" s="34" t="str">
        <f>IF(I62="w",SUM(K61,M61,O61,E61,G61)+(I61*2),"")</f>
        <v/>
      </c>
      <c r="K62" s="116"/>
      <c r="L62" s="35" t="str">
        <f>IF(K62="w",SUM(M61,O61,I61,G61,E61)+(K61*2),"")</f>
        <v/>
      </c>
      <c r="M62" s="117"/>
      <c r="N62" s="34" t="str">
        <f>IF(M62="w",SUM(O61,E61,G61,I61,K61)+(M61*2),"")</f>
        <v/>
      </c>
      <c r="O62" s="116"/>
      <c r="P62" s="50" t="str">
        <f>IF(O62="w",SUM(M61,K61,I61,G61,E61)+(O61*2),"")</f>
        <v/>
      </c>
      <c r="Q62" s="28"/>
      <c r="R62" s="29">
        <f>SUM(E62:P62)</f>
        <v>0</v>
      </c>
      <c r="S62" s="29">
        <f>IF($R62=0,SUM($R61,$S59),0)</f>
        <v>0</v>
      </c>
      <c r="T62" s="37">
        <f>IF(R62=0,0,R62)</f>
        <v>0</v>
      </c>
    </row>
    <row r="63" spans="1:20" ht="16.05" customHeight="1" x14ac:dyDescent="0.7">
      <c r="A63" s="16"/>
      <c r="B63" s="141"/>
      <c r="C63" s="291"/>
      <c r="D63" s="32" t="s">
        <v>36</v>
      </c>
      <c r="E63" s="280" t="str">
        <f>IF(AND(E62="w",$R59=0,$R56=0,$R51=0,$R48=0,$R45=0,$R43=0),SUM($R58,E58,$R55,E55,$R50,E50,$R47,E47,$R44,E44,$R42,E42),IF(AND(E62="w",$R59=0,$R56=0,$R51=0,$R48=0,$R45=0),SUM($R58,E58,$R55,E55,$R50,E50,$R47,E47,$R44,E44),IF(AND(E62="w",$R59=0,$R56=0,$R51=0,$R48=0),SUM($R58,E58,$R55,E55,$R50,E50,$R47,E47),IF(AND(E62="w",$R59=0,$R56=0,$R51=0),SUM($R58,E58,$R55,E55,$R50,E50),IF(AND(E62="w",$R59=0,$R56=0),SUM($R58,E58,$R55,E55),IF(AND(E62="w",$R59=0),SUM($R58,E58),""))))))</f>
        <v/>
      </c>
      <c r="F63" s="259"/>
      <c r="G63" s="260" t="str">
        <f>IF(AND(G62="w",$R59=0,$R56=0,$R51=0,$R48=0,$R45=0,$R43=0),SUM($R58,G58,$R55,G55,$R50,G50,$R47,G47,$R44,G44,$R42,G42),IF(AND(G62="w",$R59=0,$R56=0,$R51=0,$R48=0,$R45=0),SUM($R58,G58,$R55,G55,$R50,G50,$R47,G47,$R44,G44),IF(AND(G62="w",$R59=0,$R56=0,$R51=0,$R48=0),SUM($R58,G58,$R55,G55,$R50,G50,$R47,G47),IF(AND(G62="w",$R59=0,$R56=0,$R51=0),SUM($R58,G58,$R55,G55,$R50,G50),IF(AND(G62="w",$R59=0,$R56=0),SUM($R58,G58,$R55,G55),IF(AND(G62="w",$R59=0),SUM($R58,G58),""))))))</f>
        <v/>
      </c>
      <c r="H63" s="129"/>
      <c r="I63" s="258" t="str">
        <f>IF(AND(I62="w",$R59=0,$R56=0,$R51=0,$R48=0,$R45=0,$R43=0),SUM($R58,I58,$R55,I55,$R50,I50,$R47,I47,$R44,I44,$R42,I42),IF(AND(I62="w",$R59=0,$R56=0,$R51=0,$R48=0,$R45=0),SUM($R58,I58,$R55,I55,$R50,I50,$R47,I47,$R44,I44),IF(AND(I62="w",$R59=0,$R56=0,$R51=0,$R48=0),SUM($R58,I58,$R55,I55,$R50,I50,$R47,I47),IF(AND(I62="w",$R59=0,$R56=0,$R51=0),SUM($R58,I58,$R55,I55,$R50,I50),IF(AND(I62="w",$R59=0,$R56=0),SUM($R58,I58,$R55,I55),IF(AND(I62="w",$R59=0),SUM($R58,I58),""))))))</f>
        <v/>
      </c>
      <c r="J63" s="259"/>
      <c r="K63" s="260" t="str">
        <f>IF(AND(K62="w",$R59=0,$R56=0,$R51=0,$R48=0,$R45=0,$R43=0),SUM($R58,K58,$R55,K55,$R50,K50,$R47,K47,$R44,K44,$R42,K42),IF(AND(K62="w",$R59=0,$R56=0,$R51=0,$R48=0,$R45=0),SUM($R58,K58,$R55,K55,$R50,K50,$R47,K47,$R44,K44),IF(AND(K62="w",$R59=0,$R56=0,$R51=0,$R48=0),SUM($R58,K58,$R55,K55,$R50,K50,$R47,K47),IF(AND(K62="w",$R59=0,$R56=0,$R51=0),SUM($R58,K58,$R55,K55,$R50,K50),IF(AND(K62="w",$R59=0,$R56=0),SUM($R58,K58,$R55,K55),IF(AND(K62="w",$R59=0),SUM($R58,K58),""))))))</f>
        <v/>
      </c>
      <c r="L63" s="129"/>
      <c r="M63" s="258" t="str">
        <f>IF(AND(M62="w",$R59=0,$R56=0,$R51=0,$R48=0,$R45=0,$R43=0),SUM($R58,M58,$R55,M55,$R50,M50,$R47,M47,$R44,M44,$R42,M42),IF(AND(M62="w",$R59=0,$R56=0,$R51=0,$R48=0,$R45=0),SUM($R58,M58,$R55,M55,$R50,M50,$R47,M47,$R44,M44),IF(AND(M62="w",$R59=0,$R56=0,$R51=0,$R48=0),SUM($R58,M58,$R55,M55,$R50,M50,$R47,M47),IF(AND(M62="w",$R59=0,$R56=0,$R51=0),SUM($R58,M58,$R55,M55,$R50,M50),IF(AND(M62="w",$R59=0,$R56=0),SUM($R58,M58,$R55,M55),IF(AND(M62="w",$R59=0),SUM($R58,M58),""))))))</f>
        <v/>
      </c>
      <c r="N63" s="259"/>
      <c r="O63" s="260" t="str">
        <f>IF(AND(O62="w",$R59=0,$R56=0,$R51=0,$R48=0,$R45=0,$R43=0),SUM($R58,O58,$R55,O55,$R50,O50,$R47,O47,$R44,O44,$R42,O42),IF(AND(O62="w",$R59=0,$R56=0,$R51=0,$R48=0,$R45=0),SUM($R58,O58,$R55,O55,$R50,O50,$R47,O47,$R44,O44),IF(AND(O62="w",$R59=0,$R56=0,$R51=0,$R48=0),SUM($R58,O58,$R55,O55,$R50,O50,$R47,O47),IF(AND(O62="w",$R59=0,$R56=0,$R51=0),SUM($R58,O58,$R55,O55,$R50,O50),IF(AND(O62="w",$R59=0,$R56=0),SUM($R58,O58,$R55,O55),IF(AND(O62="w",$R59=0),SUM($R58,O58),""))))))</f>
        <v/>
      </c>
      <c r="P63" s="125"/>
      <c r="Q63" s="28"/>
      <c r="R63" s="29">
        <f>SUM(E63:O63)</f>
        <v>0</v>
      </c>
      <c r="S63" s="38"/>
      <c r="T63" s="37">
        <f>IF(R63=0,0,R63)</f>
        <v>0</v>
      </c>
    </row>
    <row r="64" spans="1:20" ht="19.350000000000001" customHeight="1" x14ac:dyDescent="0.7">
      <c r="A64" s="16"/>
      <c r="B64" s="141"/>
      <c r="C64" s="199" t="s">
        <v>44</v>
      </c>
      <c r="D64" s="32" t="s">
        <v>32</v>
      </c>
      <c r="E64" s="161"/>
      <c r="F64" s="162"/>
      <c r="G64" s="163"/>
      <c r="H64" s="163"/>
      <c r="I64" s="162"/>
      <c r="J64" s="162"/>
      <c r="K64" s="163"/>
      <c r="L64" s="163"/>
      <c r="M64" s="162"/>
      <c r="N64" s="162"/>
      <c r="O64" s="163"/>
      <c r="P64" s="275"/>
      <c r="Q64" s="28"/>
      <c r="R64" s="29">
        <f>SUM(E64:O64)</f>
        <v>0</v>
      </c>
      <c r="S64" s="38"/>
      <c r="T64" s="51"/>
    </row>
    <row r="65" spans="1:20" ht="16.05" customHeight="1" x14ac:dyDescent="0.7">
      <c r="A65" s="16"/>
      <c r="B65" s="141"/>
      <c r="C65" s="291"/>
      <c r="D65" s="32" t="s">
        <v>33</v>
      </c>
      <c r="E65" s="118"/>
      <c r="F65" s="34" t="str">
        <f>IF(E65="w",SUM(G64,I64,K64,M64,O64)+(E64*2),"")</f>
        <v/>
      </c>
      <c r="G65" s="116"/>
      <c r="H65" s="35" t="str">
        <f>IF(G65="w",SUM(I64,K64,M64,O64,E64)+(G64*2),"")</f>
        <v/>
      </c>
      <c r="I65" s="117"/>
      <c r="J65" s="34" t="str">
        <f>IF(I65="w",SUM(K64,M64,O64,E64,G64)+(I64*2),"")</f>
        <v/>
      </c>
      <c r="K65" s="116"/>
      <c r="L65" s="35" t="str">
        <f>IF(K65="w",SUM(M64,O64,I64,G64,E64)+(K64*2),"")</f>
        <v/>
      </c>
      <c r="M65" s="117"/>
      <c r="N65" s="34" t="str">
        <f>IF(M65="w",SUM(O64,E64,G64,I64,K64)+(M64*2),"")</f>
        <v/>
      </c>
      <c r="O65" s="116"/>
      <c r="P65" s="50" t="str">
        <f>IF(O65="w",SUM(M64,K64,I64,G64,E64)+(O64*2),"")</f>
        <v/>
      </c>
      <c r="Q65" s="28"/>
      <c r="R65" s="29">
        <f>SUM(E65:P65)</f>
        <v>0</v>
      </c>
      <c r="S65" s="29">
        <f>IF($R65=0,SUM($R64,$S62),0)</f>
        <v>0</v>
      </c>
      <c r="T65" s="37">
        <f>IF(R65=0,0,R65)</f>
        <v>0</v>
      </c>
    </row>
    <row r="66" spans="1:20" ht="18.399999999999999" customHeight="1" x14ac:dyDescent="0.7">
      <c r="A66" s="16"/>
      <c r="B66" s="142"/>
      <c r="C66" s="291"/>
      <c r="D66" s="32" t="s">
        <v>36</v>
      </c>
      <c r="E66" s="280" t="str">
        <f>IF(AND(E65="w",$R62=0,$R59=0,$R56=0,$R51=0,$R48=0,$R45=0,$R43=0),SUM($R61,E61,$R58,E58,$R55,E55,$R50,E50,$R47,E47,$R44,E44,$R42,E42),IF(AND(E65="w",$R62=0,$R59=0,$R56=0,$R51=0,$R48=0,$R45=0),SUM($R61,E61,$R58,E58,$R55,E55,$R50,E50,$R47,E47,$R44,E44),IF(AND(E65="w",$R62=0,$R59=0,$R56=0,$R51=0,$R48=0),SUM($R61,E61,$R58,E58,$R55,E55,$R50,E50,$R47,E47),IF(AND(E65="w",$R62=0,$R59=0,$R56=0,$R51=0),SUM($R61,E61,$R58,E58,$R55,E55,$R50,E50),IF(AND(E65="w",$R62=0,$R59=0,$R56=0),SUM($R61,E61,$R58,E58,$R55,E55),IF(AND(E65="w",$R62=0,$R59=0),SUM($R61,E61,$R58,E58),IF(AND(E65="w",$R62=0),SUM($R61,E61),"")))))))</f>
        <v/>
      </c>
      <c r="F66" s="259"/>
      <c r="G66" s="260" t="str">
        <f>IF(AND(G65="w",$R62=0,$R59=0,$R56=0,$R51=0,$R48=0,$R45=0,$R43=0),SUM($R61,G61,$R58,G58,$R55,G55,$R50,G50,$R47,G47,$R44,G44,$R42,G42),IF(AND(G65="w",$R62=0,$R59=0,$R56=0,$R51=0,$R48=0,$R45=0),SUM($R61,G61,$R58,G58,$R55,G55,$R50,G50,$R47,G47,$R44,G44),IF(AND(G65="w",$R62=0,$R59=0,$R56=0,$R51=0,$R48=0),SUM($R61,G61,$R58,G58,$R55,G55,$R50,G50,$R47,G47),IF(AND(G65="w",$R62=0,$R59=0,$R56=0,$R51=0),SUM($R61,G61,$R58,G58,$R55,G55,$R50,G50),IF(AND(G65="w",$R62=0,$R59=0,$R56=0),SUM($R61,G61,$R58,G58,$R55,G55),IF(AND(G65="w",$R62=0,$R59=0),SUM($R61,G61,$R58,G58),IF(AND(G65="w",$R62=0),SUM($R61,G61),"")))))))</f>
        <v/>
      </c>
      <c r="H66" s="129"/>
      <c r="I66" s="258" t="str">
        <f>IF(AND(I65="w",$R62=0,$R59=0,$R56=0,$R51=0,$R48=0,$R45=0,$R43=0),SUM($R61,I61,$R58,I58,$R55,I55,$R50,I50,$R47,I47,$R44,I44,$R42,I42),IF(AND(I65="w",$R62=0,$R59=0,$R56=0,$R51=0,$R48=0,$R45=0),SUM($R61,I61,$R58,I58,$R55,I55,$R50,I50,$R47,I47,$R44,I44),IF(AND(I65="w",$R62=0,$R59=0,$R56=0,$R51=0,$R48=0),SUM($R61,I61,$R58,I58,$R55,I55,$R50,I50,$R47,I47),IF(AND(I65="w",$R62=0,$R59=0,$R56=0,$R51=0),SUM($R61,I61,$R58,I58,$R55,I55,$R50,I50),IF(AND(I65="w",$R62=0,$R59=0,$R56=0),SUM($R61,I61,$R58,I58,$R55,I55),IF(AND(I65="w",$R62=0,$R59=0),SUM($R61,I61,$R58,I58),IF(AND(I65="w",$R62=0),SUM($R61,I61),"")))))))</f>
        <v/>
      </c>
      <c r="J66" s="259"/>
      <c r="K66" s="260" t="str">
        <f>IF(AND(K65="w",$R62=0,$R59=0,$R56=0,$R51=0,$R48=0,$R45=0,$R43=0),SUM($R61,K61,$R58,K58,$R55,K55,$R50,K50,$R47,K47,$R44,K44,$R42,K42),IF(AND(K65="w",$R62=0,$R59=0,$R56=0,$R51=0,$R48=0,$R45=0),SUM($R61,K61,$R58,K58,$R55,K55,$R50,K50,$R47,K47,$R44,K44),IF(AND(K65="w",$R62=0,$R59=0,$R56=0,$R51=0,$R48=0),SUM($R61,K61,$R58,K58,$R55,K55,$R50,K50,$R47,K47),IF(AND(K65="w",$R62=0,$R59=0,$R56=0,$R51=0),SUM($R61,K61,$R58,K58,$R55,K55,$R50,K50),IF(AND(K65="w",$R62=0,$R59=0,$R56=0),SUM($R61,K61,$R58,K58,$R55,K55),IF(AND(K65="w",$R62=0,$R59=0),SUM($R61,K61,$R58,K58),IF(AND(K65="w",$R62=0),SUM($R61,K61),"")))))))</f>
        <v/>
      </c>
      <c r="L66" s="129"/>
      <c r="M66" s="258" t="str">
        <f>IF(AND(M65="w",$R62=0,$R59=0,$R56=0,$R51=0,$R48=0,$R45=0,$R43=0),SUM($R61,M61,$R58,M58,$R55,M55,$R50,M50,$R47,M47,$R44,M44,$R42,M42),IF(AND(M65="w",$R62=0,$R59=0,$R56=0,$R51=0,$R48=0,$R45=0),SUM($R61,M61,$R58,M58,$R55,M55,$R50,M50,$R47,M47,$R44,M44),IF(AND(M65="w",$R62=0,$R59=0,$R56=0,$R51=0,$R48=0),SUM($R61,M61,$R58,M58,$R55,M55,$R50,M50,$R47,M47),IF(AND(M65="w",$R62=0,$R59=0,$R56=0,$R51=0),SUM($R61,M61,$R58,M58,$R55,M55,$R50,M50),IF(AND(M65="w",$R62=0,$R59=0,$R56=0),SUM($R61,M61,$R58,M58,$R55,M55),IF(AND(M65="w",$R62=0,$R59=0),SUM($R61,M61,$R58,M58),IF(AND(M65="w",$R62=0),SUM($R61,M61),"")))))))</f>
        <v/>
      </c>
      <c r="N66" s="259"/>
      <c r="O66" s="260" t="str">
        <f>IF(AND(O65="w",$R62=0,$R59=0,$R56=0,$R51=0,$R48=0,$R45=0,$R43=0),SUM($R61,O61,$R58,O58,$R55,O55,$R50,O50,$R47,O47,$R44,O44,$R42,O42),IF(AND(O65="w",$R62=0,$R59=0,$R56=0,$R51=0,$R48=0,$R45=0),SUM($R61,O61,$R58,O58,$R55,O55,$R50,O50,$R47,O47,$R44,O44),IF(AND(O65="w",$R62=0,$R59=0,$R56=0,$R51=0,$R48=0),SUM($R61,O61,$R58,O58,$R55,O55,$R50,O50,$R47,O47),IF(AND(O65="w",$R62=0,$R59=0,$R56=0,$R51=0),SUM($R61,O61,$R58,O58,$R55,O55,$R50,O50),IF(AND(O65="w",$R62=0,$R59=0,$R56=0),SUM($R61,O61,$R58,O58,$R55,O55),IF(AND(O65="w",$R62=0,$R59=0),SUM($R61,O61,$R58,O58),IF(AND(O65="w",$R62=0),SUM($R61,O61),"")))))))</f>
        <v/>
      </c>
      <c r="P66" s="125"/>
      <c r="Q66" s="28"/>
      <c r="R66" s="29">
        <f>SUM(E66:O66)</f>
        <v>0</v>
      </c>
      <c r="S66" s="38"/>
      <c r="T66" s="37">
        <f>IF(R66=0,0,R66)</f>
        <v>0</v>
      </c>
    </row>
    <row r="67" spans="1:20" ht="27.6" customHeight="1" x14ac:dyDescent="0.7">
      <c r="A67" s="20"/>
      <c r="B67" s="52"/>
      <c r="C67" s="174" t="s">
        <v>47</v>
      </c>
      <c r="D67" s="175"/>
      <c r="E67" s="176">
        <f>SUM(F43,F45,E46,F48,E49,F51,E52,F56,E57,F59,E60,F62,E63,F65,E66)</f>
        <v>0</v>
      </c>
      <c r="F67" s="177"/>
      <c r="G67" s="178">
        <f>SUM(H43,H45,G46,H48,G49,H51,G52,H56,G57,H59,G60,H62,G63,H65,G66)</f>
        <v>0</v>
      </c>
      <c r="H67" s="179"/>
      <c r="I67" s="180">
        <f>SUM(J43,J45,I46,J48,I49,J51,I52,J56,I57,J59,I60,J62,I63,J65,I66)</f>
        <v>0</v>
      </c>
      <c r="J67" s="177"/>
      <c r="K67" s="178">
        <f>SUM(L43,L45,K46,L48,K49,L51,K52,L56,K57,L59,K60,L62,K63,L65,K66)</f>
        <v>0</v>
      </c>
      <c r="L67" s="179"/>
      <c r="M67" s="180">
        <f>SUM(N43,N45,M46,N48,M49,N51,M52,N56,M57,N59,M60,N62,M63,N65,M66)</f>
        <v>0</v>
      </c>
      <c r="N67" s="177"/>
      <c r="O67" s="178">
        <f>SUM(P43,P45,O46,P48,O49,P51,O52,P56,O57,P59,O60,P62,O63,P65,O66)</f>
        <v>0</v>
      </c>
      <c r="P67" s="181"/>
      <c r="Q67" s="28"/>
      <c r="R67" s="53">
        <f>SUM(E67:P67)</f>
        <v>0</v>
      </c>
      <c r="S67" s="54"/>
      <c r="T67" s="55">
        <f>SUM(T42:T66)</f>
        <v>0</v>
      </c>
    </row>
    <row r="68" spans="1:20" ht="18.399999999999999" customHeight="1" thickTop="1" thickBot="1" x14ac:dyDescent="0.75">
      <c r="A68" s="2"/>
      <c r="B68" s="2"/>
      <c r="C68" s="14"/>
      <c r="D68" s="14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10"/>
      <c r="R68" s="57"/>
      <c r="S68" s="57"/>
      <c r="T68" s="58"/>
    </row>
    <row r="69" spans="1:20" s="88" customFormat="1" ht="18.7" customHeight="1" thickTop="1" thickBot="1" x14ac:dyDescent="0.75">
      <c r="A69" s="4"/>
      <c r="B69" s="303" t="s">
        <v>75</v>
      </c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5"/>
      <c r="Q69" s="70"/>
      <c r="R69" s="10"/>
      <c r="S69" s="10"/>
      <c r="T69" s="3"/>
    </row>
    <row r="70" spans="1:20" s="88" customFormat="1" ht="18.7" customHeight="1" thickTop="1" x14ac:dyDescent="0.7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113"/>
    </row>
    <row r="71" spans="1:20" ht="23" customHeight="1" thickBot="1" x14ac:dyDescent="0.75">
      <c r="A71" s="20"/>
      <c r="B71" s="59" t="s">
        <v>48</v>
      </c>
      <c r="C71" s="60"/>
      <c r="D71" s="60"/>
      <c r="E71" s="60"/>
      <c r="F71" s="60"/>
      <c r="G71" s="60"/>
      <c r="H71" s="60"/>
      <c r="I71" s="60"/>
      <c r="J71" s="60"/>
      <c r="K71" s="60"/>
      <c r="L71" s="61" t="s">
        <v>26</v>
      </c>
      <c r="M71" s="60"/>
      <c r="N71" s="60"/>
      <c r="O71" s="60"/>
      <c r="P71" s="60"/>
      <c r="Q71" s="24"/>
      <c r="R71" s="48" t="s">
        <v>27</v>
      </c>
      <c r="S71" s="48" t="s">
        <v>28</v>
      </c>
      <c r="T71" s="49" t="s">
        <v>29</v>
      </c>
    </row>
    <row r="72" spans="1:20" ht="19.7" customHeight="1" x14ac:dyDescent="0.7">
      <c r="A72" s="16"/>
      <c r="B72" s="121" t="s">
        <v>30</v>
      </c>
      <c r="C72" s="193" t="s">
        <v>31</v>
      </c>
      <c r="D72" s="27" t="s">
        <v>32</v>
      </c>
      <c r="E72" s="231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74"/>
      <c r="Q72" s="28"/>
      <c r="R72" s="29">
        <f>SUM(E72:O72)</f>
        <v>0</v>
      </c>
      <c r="S72" s="30"/>
      <c r="T72" s="31"/>
    </row>
    <row r="73" spans="1:20" ht="16.05" customHeight="1" x14ac:dyDescent="0.7">
      <c r="A73" s="16"/>
      <c r="B73" s="122"/>
      <c r="C73" s="147"/>
      <c r="D73" s="32" t="s">
        <v>33</v>
      </c>
      <c r="E73" s="115"/>
      <c r="F73" s="35" t="str">
        <f>IF(E73="w",SUM(G72,I72,K72,M72,O72)+(E72*2),"")</f>
        <v/>
      </c>
      <c r="G73" s="116"/>
      <c r="H73" s="35" t="str">
        <f>IF(G73="w",SUM(I72,K72,M72,O72,E72)+(G72*2),"")</f>
        <v/>
      </c>
      <c r="I73" s="116"/>
      <c r="J73" s="35" t="str">
        <f>IF(I73="w",SUM(K72,M72,O72,E72,G72)+(I72*2),"")</f>
        <v/>
      </c>
      <c r="K73" s="116"/>
      <c r="L73" s="35" t="str">
        <f>IF(K73="w",SUM(M72,O72,I72,G72,E72)+(K72*2),"")</f>
        <v/>
      </c>
      <c r="M73" s="116"/>
      <c r="N73" s="35" t="str">
        <f>IF(M73="w",SUM(O72,E72,G72,I72,K72)+(M72*2),"")</f>
        <v/>
      </c>
      <c r="O73" s="116"/>
      <c r="P73" s="50" t="str">
        <f>IF(O73="w",SUM(M72,K72,I72,G72,E72)+(O72*2),"")</f>
        <v/>
      </c>
      <c r="Q73" s="28"/>
      <c r="R73" s="29">
        <f>SUM(E73:P73)</f>
        <v>0</v>
      </c>
      <c r="S73" s="29">
        <f>IF($R73=0,$R72,0)</f>
        <v>0</v>
      </c>
      <c r="T73" s="37">
        <f>IF(R73=0,0,R73)</f>
        <v>0</v>
      </c>
    </row>
    <row r="74" spans="1:20" ht="19.350000000000001" customHeight="1" x14ac:dyDescent="0.7">
      <c r="A74" s="16"/>
      <c r="B74" s="122"/>
      <c r="C74" s="146" t="s">
        <v>35</v>
      </c>
      <c r="D74" s="32" t="s">
        <v>32</v>
      </c>
      <c r="E74" s="262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275"/>
      <c r="Q74" s="28"/>
      <c r="R74" s="29">
        <f>SUM(E74:O74)</f>
        <v>0</v>
      </c>
      <c r="S74" s="30"/>
      <c r="T74" s="31"/>
    </row>
    <row r="75" spans="1:20" ht="16.05" customHeight="1" x14ac:dyDescent="0.7">
      <c r="A75" s="16"/>
      <c r="B75" s="122"/>
      <c r="C75" s="147"/>
      <c r="D75" s="32" t="s">
        <v>33</v>
      </c>
      <c r="E75" s="115"/>
      <c r="F75" s="35" t="str">
        <f>IF(E75="w",SUM(G74,I74,K74,M74,O74)+(E74*2),"")</f>
        <v/>
      </c>
      <c r="G75" s="116"/>
      <c r="H75" s="35" t="str">
        <f>IF(G75="w",SUM(I74,K74,M74,O74,E74)+(G74*2),"")</f>
        <v/>
      </c>
      <c r="I75" s="116"/>
      <c r="J75" s="35" t="str">
        <f>IF(I75="w",SUM(K74,M74,O74,E74,G74)+(I74*2),"")</f>
        <v/>
      </c>
      <c r="K75" s="116"/>
      <c r="L75" s="35" t="str">
        <f>IF(K75="w",SUM(M74,O74,I74,G74,E74)+(K74*2),"")</f>
        <v/>
      </c>
      <c r="M75" s="116"/>
      <c r="N75" s="35" t="str">
        <f>IF(M75="w",SUM(O74,E74,G74,I74,K74)+(M74*2),"")</f>
        <v/>
      </c>
      <c r="O75" s="116"/>
      <c r="P75" s="50" t="str">
        <f>IF(O75="w",SUM(M74,K74,I74,G74,E74)+(O74*2),"")</f>
        <v/>
      </c>
      <c r="Q75" s="28"/>
      <c r="R75" s="29">
        <f>SUM(E75:P75)</f>
        <v>0</v>
      </c>
      <c r="S75" s="29">
        <f>IF($R75=0,SUM($R74,$S73),0)</f>
        <v>0</v>
      </c>
      <c r="T75" s="37">
        <f>IF(R75=0,0,R75)</f>
        <v>0</v>
      </c>
    </row>
    <row r="76" spans="1:20" ht="16.05" customHeight="1" x14ac:dyDescent="0.7">
      <c r="A76" s="16"/>
      <c r="B76" s="122"/>
      <c r="C76" s="147"/>
      <c r="D76" s="32" t="s">
        <v>36</v>
      </c>
      <c r="E76" s="146" t="str">
        <f>IF(AND(E75="w",$R73=0),SUM($R72,E72),"")</f>
        <v/>
      </c>
      <c r="F76" s="129"/>
      <c r="G76" s="260" t="str">
        <f>IF(AND(G75="w",$R73=0),SUM($R72,G72),"")</f>
        <v/>
      </c>
      <c r="H76" s="129"/>
      <c r="I76" s="260" t="str">
        <f>IF(AND(I75="w",$R73=0),SUM($R72,I72),"")</f>
        <v/>
      </c>
      <c r="J76" s="129"/>
      <c r="K76" s="260" t="str">
        <f>IF(AND(K75="w",$R73=0),SUM($R72,K72),"")</f>
        <v/>
      </c>
      <c r="L76" s="129"/>
      <c r="M76" s="260" t="str">
        <f>IF(AND(M75="w",$R73=0),SUM($R72,M72),"")</f>
        <v/>
      </c>
      <c r="N76" s="129"/>
      <c r="O76" s="260" t="str">
        <f>IF(AND(O75="w",$R73=0),SUM($R72,O72),"")</f>
        <v/>
      </c>
      <c r="P76" s="125"/>
      <c r="Q76" s="28"/>
      <c r="R76" s="29">
        <f>SUM(E76:O76)</f>
        <v>0</v>
      </c>
      <c r="S76" s="38"/>
      <c r="T76" s="37">
        <f>IF(R76=0,0,R76)</f>
        <v>0</v>
      </c>
    </row>
    <row r="77" spans="1:20" ht="19.350000000000001" customHeight="1" x14ac:dyDescent="0.7">
      <c r="A77" s="16"/>
      <c r="B77" s="122"/>
      <c r="C77" s="146" t="s">
        <v>37</v>
      </c>
      <c r="D77" s="32" t="s">
        <v>32</v>
      </c>
      <c r="E77" s="262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275"/>
      <c r="Q77" s="28"/>
      <c r="R77" s="29">
        <f>SUM(E77:O77)</f>
        <v>0</v>
      </c>
      <c r="S77" s="30"/>
      <c r="T77" s="31"/>
    </row>
    <row r="78" spans="1:20" ht="16.05" customHeight="1" x14ac:dyDescent="0.7">
      <c r="A78" s="16"/>
      <c r="B78" s="122"/>
      <c r="C78" s="147"/>
      <c r="D78" s="32" t="s">
        <v>33</v>
      </c>
      <c r="E78" s="115"/>
      <c r="F78" s="35" t="str">
        <f>IF(E78="w",SUM(G77,I77,K77,M77,O77)+(E77*2),"")</f>
        <v/>
      </c>
      <c r="G78" s="116"/>
      <c r="H78" s="35" t="str">
        <f>IF(G78="w",SUM(I77,K77,M77,O77,E77)+(G77*2),"")</f>
        <v/>
      </c>
      <c r="I78" s="116"/>
      <c r="J78" s="35" t="str">
        <f>IF(I78="w",SUM(K77,M77,O77,E77,G77)+(I77*2),"")</f>
        <v/>
      </c>
      <c r="K78" s="116"/>
      <c r="L78" s="35" t="str">
        <f>IF(K78="w",SUM(M77,O77,I77,G77,E77)+(K77*2),"")</f>
        <v/>
      </c>
      <c r="M78" s="116"/>
      <c r="N78" s="35" t="str">
        <f>IF(M78="w",SUM(O77,E77,G77,I77,K77)+(M77*2),"")</f>
        <v/>
      </c>
      <c r="O78" s="116"/>
      <c r="P78" s="50" t="str">
        <f>IF(O78="w",SUM(M77,K77,I77,G77,E77)+(O77*2),"")</f>
        <v/>
      </c>
      <c r="Q78" s="28"/>
      <c r="R78" s="29">
        <f>SUM(E78:P78)</f>
        <v>0</v>
      </c>
      <c r="S78" s="29">
        <f>IF($R78=0,SUM($R77,$S75),0)</f>
        <v>0</v>
      </c>
      <c r="T78" s="37">
        <f>IF(R78=0,0,R78)</f>
        <v>0</v>
      </c>
    </row>
    <row r="79" spans="1:20" ht="16.05" customHeight="1" x14ac:dyDescent="0.7">
      <c r="A79" s="16"/>
      <c r="B79" s="122"/>
      <c r="C79" s="147"/>
      <c r="D79" s="32" t="s">
        <v>36</v>
      </c>
      <c r="E79" s="146" t="str">
        <f>IF(AND(E78="w",$R75=0,$R73=0),SUM($R74,E74,$R72,E72),IF(AND(E78="w",$R75=0),SUM($R74,E74),""))</f>
        <v/>
      </c>
      <c r="F79" s="129"/>
      <c r="G79" s="260" t="str">
        <f>IF(AND(G78="w",$R75=0,$R73=0),SUM($R74,G74,$R72,G72),IF(AND(G78="w",$R75=0),SUM($R74,G74),""))</f>
        <v/>
      </c>
      <c r="H79" s="129"/>
      <c r="I79" s="260" t="str">
        <f>IF(AND(I78="w",$R75=0,$R73=0),SUM($R74,I74,$R72,I72),IF(AND(I78="w",$R75=0),SUM($R74,I74),""))</f>
        <v/>
      </c>
      <c r="J79" s="129"/>
      <c r="K79" s="260" t="str">
        <f>IF(AND(K78="w",$R75=0,$R73=0),SUM($R74,K74,$R72,K72),IF(AND(K78="w",$R75=0),SUM($R74,K74),""))</f>
        <v/>
      </c>
      <c r="L79" s="129"/>
      <c r="M79" s="260" t="str">
        <f>IF(AND(M78="w",$R75=0,$R73=0),SUM($R74,M74,$R72,M72),IF(AND(M78="w",$R75=0),SUM($R74,M74),""))</f>
        <v/>
      </c>
      <c r="N79" s="129"/>
      <c r="O79" s="260" t="str">
        <f>IF(AND(O78="w",$R75=0,$R73=0),SUM($R74,O74,$R72,O72),IF(AND(O78="w",$R75=0),SUM($R74,O74),""))</f>
        <v/>
      </c>
      <c r="P79" s="125"/>
      <c r="Q79" s="28"/>
      <c r="R79" s="29">
        <f>SUM(E79:O79)</f>
        <v>0</v>
      </c>
      <c r="S79" s="38"/>
      <c r="T79" s="37">
        <f>IF(R79=0,0,R79)</f>
        <v>0</v>
      </c>
    </row>
    <row r="80" spans="1:20" ht="19.350000000000001" customHeight="1" x14ac:dyDescent="0.7">
      <c r="A80" s="16"/>
      <c r="B80" s="122"/>
      <c r="C80" s="146" t="s">
        <v>38</v>
      </c>
      <c r="D80" s="32" t="s">
        <v>32</v>
      </c>
      <c r="E80" s="262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275"/>
      <c r="Q80" s="28"/>
      <c r="R80" s="29">
        <f>SUM(E80:O80)</f>
        <v>0</v>
      </c>
      <c r="S80" s="30"/>
      <c r="T80" s="31"/>
    </row>
    <row r="81" spans="1:20" ht="16.05" customHeight="1" x14ac:dyDescent="0.7">
      <c r="A81" s="16"/>
      <c r="B81" s="122"/>
      <c r="C81" s="147"/>
      <c r="D81" s="32" t="s">
        <v>33</v>
      </c>
      <c r="E81" s="115"/>
      <c r="F81" s="35" t="str">
        <f>IF(E81="w",SUM(G80,I80,K80,M80,O80)+(E80*2),"")</f>
        <v/>
      </c>
      <c r="G81" s="116"/>
      <c r="H81" s="35" t="str">
        <f>IF(G81="w",SUM(I80,K80,M80,O80,E80)+(G80*2),"")</f>
        <v/>
      </c>
      <c r="I81" s="116"/>
      <c r="J81" s="35" t="str">
        <f>IF(I81="w",SUM(K80,M80,O80,E80,G80)+(I80*2),"")</f>
        <v/>
      </c>
      <c r="K81" s="116"/>
      <c r="L81" s="35" t="str">
        <f>IF(K81="w",SUM(M80,O80,I80,G80,E80)+(K80*2),"")</f>
        <v/>
      </c>
      <c r="M81" s="116"/>
      <c r="N81" s="35" t="str">
        <f>IF(M81="w",SUM(O80,E80,G80,I80,K80)+(M80*2),"")</f>
        <v/>
      </c>
      <c r="O81" s="116"/>
      <c r="P81" s="50" t="str">
        <f>IF(O81="w",SUM(M80,K80,I80,G80,E80)+(O80*2),"")</f>
        <v/>
      </c>
      <c r="Q81" s="28"/>
      <c r="R81" s="29">
        <f>SUM(E81:P81)</f>
        <v>0</v>
      </c>
      <c r="S81" s="29">
        <f>IF($R81=0,SUM($R80,$S78),0)</f>
        <v>0</v>
      </c>
      <c r="T81" s="37">
        <f>IF(R81=0,0,R81)</f>
        <v>0</v>
      </c>
    </row>
    <row r="82" spans="1:20" ht="18.399999999999999" customHeight="1" x14ac:dyDescent="0.7">
      <c r="A82" s="16"/>
      <c r="B82" s="122"/>
      <c r="C82" s="247"/>
      <c r="D82" s="39" t="s">
        <v>36</v>
      </c>
      <c r="E82" s="269" t="str">
        <f>IF(AND(E81="w",$R78=0,$R75=0,$R73=0),SUM($R77,E77,$R74,E74,$R72,E72),IF(AND(E81="w",$R78=0,$R75=0),SUM($R77,E77,$R74,E74),IF(AND(E81="w",$R78=0),SUM($R77,E77),"")))</f>
        <v/>
      </c>
      <c r="F82" s="267"/>
      <c r="G82" s="266" t="str">
        <f>IF(AND(G81="w",$R78=0,$R75=0,$R73=0),SUM($R77,G77,$R74,G74,$R72,G72),IF(AND(G81="w",$R78=0,$R75=0),SUM($R77,G77,$R74,G74),IF(AND(G81="w",$R78=0),SUM($R77,G77),"")))</f>
        <v/>
      </c>
      <c r="H82" s="267"/>
      <c r="I82" s="266" t="str">
        <f>IF(AND(I81="w",$R78=0,$R75=0,$R73=0),SUM($R77,I77,$R74,I74,$R72,I72),IF(AND(I81="w",$R78=0,$R75=0),SUM($R77,I77,$R74,I74),IF(AND(I81="w",$R78=0),SUM($R77,I77),"")))</f>
        <v/>
      </c>
      <c r="J82" s="267"/>
      <c r="K82" s="266" t="str">
        <f>IF(AND(K81="w",$R78=0,$R75=0,$R73=0),SUM($R77,K77,$R74,K74,$R72,K72),IF(AND(K81="w",$R78=0,$R75=0),SUM($R77,K77,$R74,K74),IF(AND(K81="w",$R78=0),SUM($R77,K77),"")))</f>
        <v/>
      </c>
      <c r="L82" s="267"/>
      <c r="M82" s="266" t="str">
        <f>IF(AND(M81="w",$R78=0,$R75=0,$R73=0),SUM($R77,M77,$R74,M74,$R72,M72),IF(AND(M81="w",$R78=0,$R75=0),SUM($R77,M77,$R74,M74),IF(AND(M81="w",$R78=0),SUM($R77,M77),"")))</f>
        <v/>
      </c>
      <c r="N82" s="267"/>
      <c r="O82" s="266" t="str">
        <f>IF(AND(O81="w",$R78=0,$R75=0,$R73=0),SUM($R77,O77,$R74,O74,$R72,O72),IF(AND(O81="w",$R78=0,$R75=0),SUM($R77,O77,$R74,O74),IF(AND(O81="w",$R78=0),SUM($R77,O77),"")))</f>
        <v/>
      </c>
      <c r="P82" s="292"/>
      <c r="Q82" s="28"/>
      <c r="R82" s="29">
        <f>SUM(E82:O82)</f>
        <v>0</v>
      </c>
      <c r="S82" s="38"/>
      <c r="T82" s="37">
        <f>IF(R82=0,0,R82)</f>
        <v>0</v>
      </c>
    </row>
    <row r="83" spans="1:20" ht="18.399999999999999" customHeight="1" x14ac:dyDescent="0.7">
      <c r="A83" s="16"/>
      <c r="B83" s="122"/>
      <c r="C83" s="185" t="s">
        <v>39</v>
      </c>
      <c r="D83" s="186"/>
      <c r="E83" s="217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8"/>
      <c r="Q83" s="28"/>
      <c r="R83" s="30"/>
      <c r="S83" s="30"/>
      <c r="T83" s="31"/>
    </row>
    <row r="84" spans="1:20" ht="18.399999999999999" customHeight="1" x14ac:dyDescent="0.7">
      <c r="A84" s="16"/>
      <c r="B84" s="123"/>
      <c r="C84" s="187"/>
      <c r="D84" s="188"/>
      <c r="E84" s="189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286"/>
      <c r="Q84" s="28"/>
      <c r="R84" s="25" t="s">
        <v>27</v>
      </c>
      <c r="S84" s="25" t="s">
        <v>28</v>
      </c>
      <c r="T84" s="26" t="s">
        <v>29</v>
      </c>
    </row>
    <row r="85" spans="1:20" ht="19.350000000000001" customHeight="1" x14ac:dyDescent="0.7">
      <c r="A85" s="16"/>
      <c r="B85" s="140" t="s">
        <v>40</v>
      </c>
      <c r="C85" s="290" t="s">
        <v>41</v>
      </c>
      <c r="D85" s="27" t="s">
        <v>32</v>
      </c>
      <c r="E85" s="231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74"/>
      <c r="Q85" s="28"/>
      <c r="R85" s="29">
        <f>SUM(E85:O85)</f>
        <v>0</v>
      </c>
      <c r="S85" s="30"/>
      <c r="T85" s="31"/>
    </row>
    <row r="86" spans="1:20" ht="16.05" customHeight="1" x14ac:dyDescent="0.7">
      <c r="A86" s="16"/>
      <c r="B86" s="141"/>
      <c r="C86" s="291"/>
      <c r="D86" s="32" t="s">
        <v>33</v>
      </c>
      <c r="E86" s="115"/>
      <c r="F86" s="35" t="str">
        <f>IF(E86="w",SUM(G85,I85,K85,M85,O85)+(E85*2),"")</f>
        <v/>
      </c>
      <c r="G86" s="116"/>
      <c r="H86" s="35" t="str">
        <f>IF(G86="w",SUM(I85,K85,M85,O85,E85)+(G85*2),"")</f>
        <v/>
      </c>
      <c r="I86" s="116"/>
      <c r="J86" s="35" t="str">
        <f>IF(I86="w",SUM(K85,M85,O85,E85,G85)+(I85*2),"")</f>
        <v/>
      </c>
      <c r="K86" s="116"/>
      <c r="L86" s="35" t="str">
        <f>IF(K86="w",SUM(M85,O85,I85,G85,E85)+(K85*2),"")</f>
        <v/>
      </c>
      <c r="M86" s="116"/>
      <c r="N86" s="35" t="str">
        <f>IF(M86="w",SUM(O85,E85,G85,I85,K85)+(M85*2),"")</f>
        <v/>
      </c>
      <c r="O86" s="116"/>
      <c r="P86" s="50" t="str">
        <f>IF(O86="w",SUM(M85,K85,I85,G85,E85)+(O85*2),"")</f>
        <v/>
      </c>
      <c r="Q86" s="28"/>
      <c r="R86" s="29">
        <f>SUM(E86:P86)</f>
        <v>0</v>
      </c>
      <c r="S86" s="29">
        <f>IF($R86=0,SUM($R85,S81),0)</f>
        <v>0</v>
      </c>
      <c r="T86" s="37">
        <f>IF(R86=0,0,R86)</f>
        <v>0</v>
      </c>
    </row>
    <row r="87" spans="1:20" ht="16.05" customHeight="1" x14ac:dyDescent="0.7">
      <c r="A87" s="16"/>
      <c r="B87" s="141"/>
      <c r="C87" s="291"/>
      <c r="D87" s="32" t="s">
        <v>36</v>
      </c>
      <c r="E87" s="146" t="str">
        <f>IF(AND(E86="w",$R81=0,$R78=0,$R75=0,$R73=0),SUM($R80,E80,$R77,E77,$R74,E74,$R72,E72),IF(AND(E86="w",$R81=0,$R78=0,$R75=0),SUM($R80,E80,$R77,E77,$R74,E74),IF(AND(E86="w",$R81=0,$R78=0),SUM($R80,E80,$R77,E77),IF(AND(E86="w",$R81=0),SUM($R80,E80),""))))</f>
        <v/>
      </c>
      <c r="F87" s="129"/>
      <c r="G87" s="260" t="str">
        <f>IF(AND(G86="w",$R81=0,$R78=0,$R75=0,$R73=0),SUM($R80,G80,$R77,G77,$R74,G74,$R72,G72),IF(AND(G86="w",$R81=0,$R78=0,$R75=0),SUM($R80,G80,$R77,G77,$R74,G74),IF(AND(G86="w",$R81=0,$R78=0),SUM($R80,G80,$R77,G77),IF(AND(G86="w",$R81=0),SUM($R80,G80),""))))</f>
        <v/>
      </c>
      <c r="H87" s="129"/>
      <c r="I87" s="260" t="str">
        <f>IF(AND(I86="w",$R81=0,$R78=0,$R75=0,$R73=0),SUM($R80,I80,$R77,I77,$R74,I74,$R72,I72),IF(AND(I86="w",$R81=0,$R78=0,$R75=0),SUM($R80,I80,$R77,I77,$R74,I74),IF(AND(I86="w",$R81=0,$R78=0),SUM($R80,I80,$R77,I77),IF(AND(I86="w",$R81=0),SUM($R80,I80),""))))</f>
        <v/>
      </c>
      <c r="J87" s="129"/>
      <c r="K87" s="260" t="str">
        <f>IF(AND(K86="w",$R81=0,$R78=0,$R75=0,$R73=0),SUM($R80,K80,$R77,K77,$R74,K74,$R72,K72),IF(AND(K86="w",$R81=0,$R78=0,$R75=0),SUM($R80,K80,$R77,K77,$R74,K74),IF(AND(K86="w",$R81=0,$R78=0),SUM($R80,K80,$R77,K77),IF(AND(K86="w",$R81=0),SUM($R80,K80),""))))</f>
        <v/>
      </c>
      <c r="L87" s="129"/>
      <c r="M87" s="260" t="str">
        <f>IF(AND(M86="w",$R81=0,$R78=0,$R75=0,$R73=0),SUM($R80,M80,$R77,M77,$R74,M74,$R72,M72),IF(AND(M86="w",$R81=0,$R78=0,$R75=0),SUM($R80,M80,$R77,M77,$R74,M74),IF(AND(M86="w",$R81=0,$R78=0),SUM($R80,M80,$R77,M77),IF(AND(M86="w",$R81=0),SUM($R80,M80),""))))</f>
        <v/>
      </c>
      <c r="N87" s="129"/>
      <c r="O87" s="260" t="str">
        <f>IF(AND(O86="w",$R81=0,$R78=0,$R75=0,$R73=0),SUM($R80,O80,$R77,O77,$R74,O74,$R72,O72),IF(AND(O86="w",$R81=0,$R78=0,$R75=0),SUM($R80,O80,$R77,O77,$R74,O74),IF(AND(O86="w",$R81=0,$R78=0),SUM($R80,O80,$R77,O77),IF(AND(O86="w",$R81=0),SUM($R80,O80),""))))</f>
        <v/>
      </c>
      <c r="P87" s="125"/>
      <c r="Q87" s="28"/>
      <c r="R87" s="29">
        <f>SUM(E87:O87)</f>
        <v>0</v>
      </c>
      <c r="S87" s="38"/>
      <c r="T87" s="37">
        <f>IF(R87=0,0,R87)</f>
        <v>0</v>
      </c>
    </row>
    <row r="88" spans="1:20" ht="19.350000000000001" customHeight="1" x14ac:dyDescent="0.7">
      <c r="A88" s="16"/>
      <c r="B88" s="141"/>
      <c r="C88" s="199" t="s">
        <v>42</v>
      </c>
      <c r="D88" s="32" t="s">
        <v>32</v>
      </c>
      <c r="E88" s="262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275"/>
      <c r="Q88" s="28"/>
      <c r="R88" s="29">
        <f>SUM(E88:O88)</f>
        <v>0</v>
      </c>
      <c r="S88" s="30"/>
      <c r="T88" s="31"/>
    </row>
    <row r="89" spans="1:20" ht="16.05" customHeight="1" x14ac:dyDescent="0.7">
      <c r="A89" s="16"/>
      <c r="B89" s="141"/>
      <c r="C89" s="291"/>
      <c r="D89" s="32" t="s">
        <v>33</v>
      </c>
      <c r="E89" s="115"/>
      <c r="F89" s="35" t="str">
        <f>IF(E89="w",SUM(G88,I88,K88,M88,O88)+(E88*2),"")</f>
        <v/>
      </c>
      <c r="G89" s="116"/>
      <c r="H89" s="35" t="str">
        <f>IF(G89="w",SUM(I88,K88,M88,O88,E88)+(G88*2),"")</f>
        <v/>
      </c>
      <c r="I89" s="116"/>
      <c r="J89" s="35" t="str">
        <f>IF(I89="w",SUM(K88,M88,O88,E88,G88)+(I88*2),"")</f>
        <v/>
      </c>
      <c r="K89" s="116"/>
      <c r="L89" s="35" t="str">
        <f>IF(K89="w",SUM(M88,O88,I88,G88,E88)+(K88*2),"")</f>
        <v/>
      </c>
      <c r="M89" s="116"/>
      <c r="N89" s="35" t="str">
        <f>IF(M89="w",SUM(O88,E88,G88,I88,K88)+(M88*2),"")</f>
        <v/>
      </c>
      <c r="O89" s="116"/>
      <c r="P89" s="50" t="str">
        <f>IF(O89="w",SUM(M88,K88,I88,G88,E88)+(O88*2),"")</f>
        <v/>
      </c>
      <c r="Q89" s="28"/>
      <c r="R89" s="29">
        <f>SUM(E89:P89)</f>
        <v>0</v>
      </c>
      <c r="S89" s="29">
        <f>IF($R89=0,SUM($R88,$S86),0)</f>
        <v>0</v>
      </c>
      <c r="T89" s="37">
        <f>IF(R89=0,0,R89)</f>
        <v>0</v>
      </c>
    </row>
    <row r="90" spans="1:20" ht="16.05" customHeight="1" x14ac:dyDescent="0.7">
      <c r="A90" s="16"/>
      <c r="B90" s="141"/>
      <c r="C90" s="291"/>
      <c r="D90" s="32" t="s">
        <v>36</v>
      </c>
      <c r="E90" s="146" t="str">
        <f>IF(AND(E89="w",$R86=0,$R81=0,$R78=0,$R75=0,$R73=0),SUM($R85,E85,,$R80,E80,$R77,E77,$R74,E74,$R72,E72),IF(AND(E89="w",$R86=0,$R81=0,$R78=0,$R75=0),SUM($R85,E85,,$R80,E80,$R77,E77,$R74,E74),IF(AND(E89="w",$R86=0,$R81=0,$R78=0),SUM($R85,E85,,$R80,E80,$R77,E77),IF(AND(E89="w",$R86=0,$R81=0),SUM($R85,E85,,$R80,E80),IF(AND(E89="w",$R86=0),SUM($R85,E85),IF(AND(E89="w",$R86=0),SUM($R85,E85),""))))))</f>
        <v/>
      </c>
      <c r="F90" s="129"/>
      <c r="G90" s="260" t="str">
        <f>IF(AND(G89="w",$R86=0,$R81=0,$R78=0,$R75=0,$R73=0),SUM($R85,G85,,$R80,G80,$R77,G77,$R74,G74,$R72,G72),IF(AND(G89="w",$R86=0,$R81=0,$R78=0,$R75=0),SUM($R85,G85,,$R80,G80,$R77,G77,$R74,G74),IF(AND(G89="w",$R86=0,$R81=0,$R78=0),SUM($R85,G85,,$R80,G80,$R77,G77),IF(AND(G89="w",$R86=0,$R81=0),SUM($R85,G85,,$R80,G80),IF(AND(G89="w",$R86=0),SUM($R85,G85),IF(AND(G89="w",$R86=0),SUM($R85,G85),""))))))</f>
        <v/>
      </c>
      <c r="H90" s="129"/>
      <c r="I90" s="260" t="str">
        <f>IF(AND(I89="w",$R86=0,$R81=0,$R78=0,$R75=0,$R73=0),SUM($R85,I85,,$R80,I80,$R77,I77,$R74,I74,$R72,I72),IF(AND(I89="w",$R86=0,$R81=0,$R78=0,$R75=0),SUM($R85,I85,,$R80,I80,$R77,I77,$R74,I74),IF(AND(I89="w",$R86=0,$R81=0,$R78=0),SUM($R85,I85,,$R80,I80,$R77,I77),IF(AND(I89="w",$R86=0,$R81=0),SUM($R85,I85,,$R80,I80),IF(AND(I89="w",$R86=0),SUM($R85,I85),IF(AND(I89="w",$R86=0),SUM($R85,I85),""))))))</f>
        <v/>
      </c>
      <c r="J90" s="129"/>
      <c r="K90" s="260" t="str">
        <f>IF(AND(K89="w",$R86=0,$R81=0,$R78=0,$R75=0,$R73=0),SUM($R85,K85,,$R80,K80,$R77,K77,$R74,K74,$R72,K72),IF(AND(K89="w",$R86=0,$R81=0,$R78=0,$R75=0),SUM($R85,K85,,$R80,K80,$R77,K77,$R74,K74),IF(AND(K89="w",$R86=0,$R81=0,$R78=0),SUM($R85,K85,,$R80,K80,$R77,K77),IF(AND(K89="w",$R86=0,$R81=0),SUM($R85,K85,,$R80,K80),IF(AND(K89="w",$R86=0),SUM($R85,K85),IF(AND(K89="w",$R86=0),SUM($R85,K85),""))))))</f>
        <v/>
      </c>
      <c r="L90" s="129"/>
      <c r="M90" s="260" t="str">
        <f>IF(AND(M89="w",$R86=0,$R81=0,$R78=0,$R75=0,$R73=0),SUM($R85,M85,,$R80,M80,$R77,M77,$R74,M74,$R72,M72),IF(AND(M89="w",$R86=0,$R81=0,$R78=0,$R75=0),SUM($R85,M85,,$R80,M80,$R77,M77,$R74,M74),IF(AND(M89="w",$R86=0,$R81=0,$R78=0),SUM($R85,M85,,$R80,M80,$R77,M77),IF(AND(M89="w",$R86=0,$R81=0),SUM($R85,M85,,$R80,M80),IF(AND(M89="w",$R86=0),SUM($R85,M85),IF(AND(M89="w",$R86=0),SUM($R85,M85),""))))))</f>
        <v/>
      </c>
      <c r="N90" s="129"/>
      <c r="O90" s="260" t="str">
        <f>IF(AND(O89="w",$R86=0,$R81=0,$R78=0,$R75=0,$R73=0),SUM($R85,O85,,$R80,O80,$R77,O77,$R74,O74,$R72,O72),IF(AND(O89="w",$R86=0,$R81=0,$R78=0,$R75=0),SUM($R85,O85,,$R80,O80,$R77,O77,$R74,O74),IF(AND(O89="w",$R86=0,$R81=0,$R78=0),SUM($R85,O85,,$R80,O80,$R77,O77),IF(AND(O89="w",$R86=0,$R81=0),SUM($R85,O85,,$R80,O80),IF(AND(O89="w",$R86=0),SUM($R85,O85),IF(AND(O89="w",$R86=0),SUM($R85,O85),""))))))</f>
        <v/>
      </c>
      <c r="P90" s="125"/>
      <c r="Q90" s="28"/>
      <c r="R90" s="29">
        <f>SUM(E90:O90)</f>
        <v>0</v>
      </c>
      <c r="S90" s="38"/>
      <c r="T90" s="37">
        <f>IF(R90=0,0,R90)</f>
        <v>0</v>
      </c>
    </row>
    <row r="91" spans="1:20" ht="19.350000000000001" customHeight="1" x14ac:dyDescent="0.7">
      <c r="A91" s="16"/>
      <c r="B91" s="141"/>
      <c r="C91" s="199" t="s">
        <v>43</v>
      </c>
      <c r="D91" s="32" t="s">
        <v>32</v>
      </c>
      <c r="E91" s="262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275"/>
      <c r="Q91" s="28"/>
      <c r="R91" s="29">
        <f>SUM(E91:O91)</f>
        <v>0</v>
      </c>
      <c r="S91" s="30"/>
      <c r="T91" s="31"/>
    </row>
    <row r="92" spans="1:20" ht="16.05" customHeight="1" x14ac:dyDescent="0.7">
      <c r="A92" s="16"/>
      <c r="B92" s="141"/>
      <c r="C92" s="291"/>
      <c r="D92" s="32" t="s">
        <v>33</v>
      </c>
      <c r="E92" s="115"/>
      <c r="F92" s="35" t="str">
        <f>IF(E92="w",SUM(G91,I91,K91,M91,O91)+(E91*2),"")</f>
        <v/>
      </c>
      <c r="G92" s="116"/>
      <c r="H92" s="35" t="str">
        <f>IF(G92="w",SUM(I91,K91,M91,O91,E91)+(G91*2),"")</f>
        <v/>
      </c>
      <c r="I92" s="116"/>
      <c r="J92" s="35" t="str">
        <f>IF(I92="w",SUM(K91,M91,O91,E91,G91)+(I91*2),"")</f>
        <v/>
      </c>
      <c r="K92" s="116"/>
      <c r="L92" s="35" t="str">
        <f>IF(K92="w",SUM(M91,O91,I91,G91,E91)+(K91*2),"")</f>
        <v/>
      </c>
      <c r="M92" s="116"/>
      <c r="N92" s="35" t="str">
        <f>IF(M92="w",SUM(O91,E91,G91,I91,K91)+(M91*2),"")</f>
        <v/>
      </c>
      <c r="O92" s="116"/>
      <c r="P92" s="50" t="str">
        <f>IF(O92="w",SUM(M91,K91,I91,G91,E91)+(O91*2),"")</f>
        <v/>
      </c>
      <c r="Q92" s="28"/>
      <c r="R92" s="29">
        <f>SUM(E92:P92)</f>
        <v>0</v>
      </c>
      <c r="S92" s="29">
        <f>IF($R92=0,SUM($R91,$S89),0)</f>
        <v>0</v>
      </c>
      <c r="T92" s="37">
        <f>IF(R92=0,0,R92)</f>
        <v>0</v>
      </c>
    </row>
    <row r="93" spans="1:20" ht="16.05" customHeight="1" x14ac:dyDescent="0.7">
      <c r="A93" s="16"/>
      <c r="B93" s="141"/>
      <c r="C93" s="291"/>
      <c r="D93" s="32" t="s">
        <v>36</v>
      </c>
      <c r="E93" s="146" t="str">
        <f>IF(AND(E92="w",$R89=0,$R86=0,$R81=0,$R78=0,$R75=0,$R73=0),SUM($R88,E88,$R85,E85,,$R80,E80,$R77,E77,$R74,E74,$R72,E72),IF(AND(E92="w",$R89=0,$R86=0,$R81=0,$R78=0,$R75=0),SUM($R88,E88,$R85,E85,,$R80,E80,$R77,E77,$R74,E74),IF(AND(E92="w",$R89=0,$R86=0,$R81=0,$R78=0),SUM($R88,E88,$R85,E85,,$R80,E80,$R77,E77),IF(AND(E92="w",$R89=0,$R86=0,$R81=0),SUM($R88,E88,$R85,E85,,$R80,E80),IF(AND(E92="w",$R89=0,$R86=0),SUM($R88,E88,$R85,E85),IF(AND(E92="w",$R89=0,$R86=0),SUM($R88,E88,$R85,E85),IF(AND(E92="w",$R89=0),SUM($R88,E88),"")))))))</f>
        <v/>
      </c>
      <c r="F93" s="129"/>
      <c r="G93" s="260" t="str">
        <f>IF(AND(G92="w",$R89=0,$R86=0,$R81=0,$R78=0,$R75=0,$R73=0),SUM($R88,G88,$R85,G85,,$R80,G80,$R77,G77,$R74,G74,$R72,G72),IF(AND(G92="w",$R89=0,$R86=0,$R81=0,$R78=0,$R75=0),SUM($R88,G88,$R85,G85,,$R80,G80,$R77,G77,$R74,G74),IF(AND(G92="w",$R89=0,$R86=0,$R81=0,$R78=0),SUM($R88,G88,$R85,G85,,$R80,G80,$R77,G77),IF(AND(G92="w",$R89=0,$R86=0,$R81=0),SUM($R88,G88,$R85,G85,,$R80,G80),IF(AND(G92="w",$R89=0,$R86=0),SUM($R88,G88,$R85,G85),IF(AND(G92="w",$R89=0,$R86=0),SUM($R88,G88,$R85,G85),IF(AND(G92="w",$R89=0),SUM($R88,G88),"")))))))</f>
        <v/>
      </c>
      <c r="H93" s="129"/>
      <c r="I93" s="260" t="str">
        <f>IF(AND(I92="w",$R89=0,$R86=0,$R81=0,$R78=0,$R75=0,$R73=0),SUM($R88,I88,$R85,I85,,$R80,I80,$R77,I77,$R74,I74,$R72,I72),IF(AND(I92="w",$R89=0,$R86=0,$R81=0,$R78=0,$R75=0),SUM($R88,I88,$R85,I85,,$R80,I80,$R77,I77,$R74,I74),IF(AND(I92="w",$R89=0,$R86=0,$R81=0,$R78=0),SUM($R88,I88,$R85,I85,,$R80,I80,$R77,I77),IF(AND(I92="w",$R89=0,$R86=0,$R81=0),SUM($R88,I88,$R85,I85,,$R80,I80),IF(AND(I92="w",$R89=0,$R86=0),SUM($R88,I88,$R85,I85),IF(AND(I92="w",$R89=0,$R86=0),SUM($R88,I88,$R85,I85),IF(AND(I92="w",$R89=0),SUM($R88,I88),"")))))))</f>
        <v/>
      </c>
      <c r="J93" s="129"/>
      <c r="K93" s="260" t="str">
        <f>IF(AND(K92="w",$R89=0,$R86=0,$R81=0,$R78=0,$R75=0,$R73=0),SUM($R88,K88,$R85,K85,,$R80,K80,$R77,K77,$R74,K74,$R72,K72),IF(AND(K92="w",$R89=0,$R86=0,$R81=0,$R78=0,$R75=0),SUM($R88,K88,$R85,K85,,$R80,K80,$R77,K77,$R74,K74),IF(AND(K92="w",$R89=0,$R86=0,$R81=0,$R78=0),SUM($R88,K88,$R85,K85,,$R80,K80,$R77,K77),IF(AND(K92="w",$R89=0,$R86=0,$R81=0),SUM($R88,K88,$R85,K85,,$R80,K80),IF(AND(K92="w",$R89=0,$R86=0),SUM($R88,K88,$R85,K85),IF(AND(K92="w",$R89=0,$R86=0),SUM($R88,K88,$R85,K85),IF(AND(K92="w",$R89=0),SUM($R88,K88),"")))))))</f>
        <v/>
      </c>
      <c r="L93" s="129"/>
      <c r="M93" s="260" t="str">
        <f>IF(AND(M92="w",$R89=0,$R86=0,$R81=0,$R78=0,$R75=0,$R73=0),SUM($R88,M88,$R85,M85,,$R80,M80,$R77,M77,$R74,M74,$R72,M72),IF(AND(M92="w",$R89=0,$R86=0,$R81=0,$R78=0,$R75=0),SUM($R88,M88,$R85,M85,,$R80,M80,$R77,M77,$R74,M74),IF(AND(M92="w",$R89=0,$R86=0,$R81=0,$R78=0),SUM($R88,M88,$R85,M85,,$R80,M80,$R77,M77),IF(AND(M92="w",$R89=0,$R86=0,$R81=0),SUM($R88,M88,$R85,M85,,$R80,M80),IF(AND(M92="w",$R89=0,$R86=0),SUM($R88,M88,$R85,M85),IF(AND(M92="w",$R89=0,$R86=0),SUM($R88,M88,$R85,M85),IF(AND(M92="w",$R89=0),SUM($R88,M88),"")))))))</f>
        <v/>
      </c>
      <c r="N93" s="129"/>
      <c r="O93" s="260" t="str">
        <f>IF(AND(O92="w",$R89=0,$R86=0,$R81=0,$R78=0,$R75=0,$R73=0),SUM($R88,O88,$R85,O85,,$R80,O80,$R77,O77,$R74,O74,$R72,O72),IF(AND(O92="w",$R89=0,$R86=0,$R81=0,$R78=0,$R75=0),SUM($R88,O88,$R85,O85,,$R80,O80,$R77,O77,$R74,O74),IF(AND(O92="w",$R89=0,$R86=0,$R81=0,$R78=0),SUM($R88,O88,$R85,O85,,$R80,O80,$R77,O77),IF(AND(O92="w",$R89=0,$R86=0,$R81=0),SUM($R88,O88,$R85,O85,,$R80,O80),IF(AND(O92="w",$R89=0,$R86=0),SUM($R88,O88,$R85,O85),IF(AND(O92="w",$R89=0,$R86=0),SUM($R88,O88,$R85,O85),IF(AND(O92="w",$R89=0),SUM($R88,O88),"")))))))</f>
        <v/>
      </c>
      <c r="P93" s="125"/>
      <c r="Q93" s="28"/>
      <c r="R93" s="29">
        <f>SUM(E93:O93)</f>
        <v>0</v>
      </c>
      <c r="S93" s="38"/>
      <c r="T93" s="37">
        <f>IF(R93=0,0,R93)</f>
        <v>0</v>
      </c>
    </row>
    <row r="94" spans="1:20" ht="19.350000000000001" customHeight="1" x14ac:dyDescent="0.7">
      <c r="A94" s="16"/>
      <c r="B94" s="141"/>
      <c r="C94" s="199" t="s">
        <v>44</v>
      </c>
      <c r="D94" s="32" t="s">
        <v>32</v>
      </c>
      <c r="E94" s="262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275"/>
      <c r="Q94" s="28"/>
      <c r="R94" s="29">
        <f>SUM(E94:O94)</f>
        <v>0</v>
      </c>
      <c r="S94" s="30"/>
      <c r="T94" s="31"/>
    </row>
    <row r="95" spans="1:20" ht="16.05" customHeight="1" x14ac:dyDescent="0.7">
      <c r="A95" s="16"/>
      <c r="B95" s="141"/>
      <c r="C95" s="291"/>
      <c r="D95" s="32" t="s">
        <v>33</v>
      </c>
      <c r="E95" s="115"/>
      <c r="F95" s="35" t="str">
        <f>IF(E95="w",SUM(G94,I94,K94,M94,O94)+(E94*2),"")</f>
        <v/>
      </c>
      <c r="G95" s="116"/>
      <c r="H95" s="35" t="str">
        <f>IF(G95="w",SUM(I94,K94,M94,O94,E94)+(G94*2),"")</f>
        <v/>
      </c>
      <c r="I95" s="116"/>
      <c r="J95" s="35" t="str">
        <f>IF(I95="w",SUM(K94,M94,O94,E94,G94)+(I94*2),"")</f>
        <v/>
      </c>
      <c r="K95" s="116"/>
      <c r="L95" s="35" t="str">
        <f>IF(K95="w",SUM(M94,O94,I94,G94,E94)+(K94*2),"")</f>
        <v/>
      </c>
      <c r="M95" s="116"/>
      <c r="N95" s="35" t="str">
        <f>IF(M95="w",SUM(O94,E94,G94,I94,K94)+(M94*2),"")</f>
        <v/>
      </c>
      <c r="O95" s="116"/>
      <c r="P95" s="50" t="str">
        <f>IF(O95="w",SUM(M94,K94,I94,G94,E94)+(O94*2),"")</f>
        <v/>
      </c>
      <c r="Q95" s="28"/>
      <c r="R95" s="29">
        <f>SUM(E95:P95)</f>
        <v>0</v>
      </c>
      <c r="S95" s="29">
        <f>IF($R95=0,SUM($R94,$S92),0)</f>
        <v>0</v>
      </c>
      <c r="T95" s="37">
        <f>IF(R95=0,0,R95)</f>
        <v>0</v>
      </c>
    </row>
    <row r="96" spans="1:20" ht="18.399999999999999" customHeight="1" x14ac:dyDescent="0.7">
      <c r="A96" s="16"/>
      <c r="B96" s="142"/>
      <c r="C96" s="291"/>
      <c r="D96" s="32" t="s">
        <v>36</v>
      </c>
      <c r="E96" s="146" t="str">
        <f>IF(AND(E95="w",$R92=0,$R89=0,$R86=0,$R81=0,$R78=0,$R75=0,$R73=0),SUM($R91,E91,$R88,E88,$R85,E85,,$R80,E80,$R77,E77,$R74,E74,$R72,E72),IF(AND(E95="w",$R92=0,$R89=0,$R86=0,$R81=0,$R78=0,$R75=0),SUM($R91,E91,$R88,E88,$R85,E85,,$R80,E80,$R77,E77,$R74,E74),IF(AND(E95="w",$R92=0,$R89=0,$R86=0,$R81=0,$R78=0),SUM($R91,E91,$R88,E88,$R85,E85,,$R80,E80,$R77,E77),IF(AND(E95="w",$R92=0,$R89=0,$R86=0,$R81=0),SUM($R91,E91,$R88,E88,$R85,E85,,$R80,E80),IF(AND(E95="w",$R92=0,$R89=0,$R86=0),SUM($R91,E91,$R88,E88,$R85,E85),IF(AND(E95="w",$R92=0,$R89=0,$R86=0),SUM($R91,E91,$R88,E88,$R85,E85),IF(AND(E95="w",$R92=0,$R89=0),SUM($R91,E91,$R88,E88),IF(AND(E95="w",$R92=0),SUM($R91,E91),""))))))))</f>
        <v/>
      </c>
      <c r="F96" s="129"/>
      <c r="G96" s="260" t="str">
        <f>IF(AND(G95="w",$R92=0,$R89=0,$R86=0,$R81=0,$R78=0,$R75=0,$R73=0),SUM($R91,G91,$R88,G88,$R85,G85,,$R80,G80,$R77,G77,$R74,G74,$R72,G72),IF(AND(G95="w",$R92=0,$R89=0,$R86=0,$R81=0,$R78=0,$R75=0),SUM($R91,G91,$R88,G88,$R85,G85,,$R80,G80,$R77,G77,$R74,G74),IF(AND(G95="w",$R92=0,$R89=0,$R86=0,$R81=0,$R78=0),SUM($R91,G91,$R88,G88,$R85,G85,,$R80,G80,$R77,G77),IF(AND(G95="w",$R92=0,$R89=0,$R86=0,$R81=0),SUM($R91,G91,$R88,G88,$R85,G85,,$R80,G80),IF(AND(G95="w",$R92=0,$R89=0,$R86=0),SUM($R91,G91,$R88,G88,$R85,G85),IF(AND(G95="w",$R92=0,$R89=0,$R86=0),SUM($R91,G91,$R88,G88,$R85,G85),IF(AND(G95="w",$R92=0,$R89=0),SUM($R91,G91,$R88,G88),IF(AND(G95="w",$R92=0),SUM($R91,G91),""))))))))</f>
        <v/>
      </c>
      <c r="H96" s="129"/>
      <c r="I96" s="260" t="str">
        <f>IF(AND(I95="w",$R92=0,$R89=0,$R86=0,$R81=0,$R78=0,$R75=0,$R73=0),SUM($R91,I91,$R88,I88,$R85,I85,,$R80,I80,$R77,I77,$R74,I74,$R72,I72),IF(AND(I95="w",$R92=0,$R89=0,$R86=0,$R81=0,$R78=0,$R75=0),SUM($R91,I91,$R88,I88,$R85,I85,,$R80,I80,$R77,I77,$R74,I74),IF(AND(I95="w",$R92=0,$R89=0,$R86=0,$R81=0,$R78=0),SUM($R91,I91,$R88,I88,$R85,I85,,$R80,I80,$R77,I77),IF(AND(I95="w",$R92=0,$R89=0,$R86=0,$R81=0),SUM($R91,I91,$R88,I88,$R85,I85,,$R80,I80),IF(AND(I95="w",$R92=0,$R89=0,$R86=0),SUM($R91,I91,$R88,I88,$R85,I85),IF(AND(I95="w",$R92=0,$R89=0,$R86=0),SUM($R91,I91,$R88,I88,$R85,I85),IF(AND(I95="w",$R92=0,$R89=0),SUM($R91,I91,$R88,I88),IF(AND(I95="w",$R92=0),SUM($R91,I91),""))))))))</f>
        <v/>
      </c>
      <c r="J96" s="129"/>
      <c r="K96" s="260" t="str">
        <f>IF(AND(K95="w",$R92=0,$R89=0,$R86=0,$R81=0,$R78=0,$R75=0,$R73=0),SUM($R91,K91,$R88,K88,$R85,K85,,$R80,K80,$R77,K77,$R74,K74,$R72,K72),IF(AND(K95="w",$R92=0,$R89=0,$R86=0,$R81=0,$R78=0,$R75=0),SUM($R91,K91,$R88,K88,$R85,K85,,$R80,K80,$R77,K77,$R74,K74),IF(AND(K95="w",$R92=0,$R89=0,$R86=0,$R81=0,$R78=0),SUM($R91,K91,$R88,K88,$R85,K85,,$R80,K80,$R77,K77),IF(AND(K95="w",$R92=0,$R89=0,$R86=0,$R81=0),SUM($R91,K91,$R88,K88,$R85,K85,,$R80,K80),IF(AND(K95="w",$R92=0,$R89=0,$R86=0),SUM($R91,K91,$R88,K88,$R85,K85),IF(AND(K95="w",$R92=0,$R89=0,$R86=0),SUM($R91,K91,$R88,K88,$R85,K85),IF(AND(K95="w",$R92=0,$R89=0),SUM($R91,K91,$R88,K88),IF(AND(K95="w",$R92=0),SUM($R91,K91),""))))))))</f>
        <v/>
      </c>
      <c r="L96" s="129"/>
      <c r="M96" s="260" t="str">
        <f>IF(AND(M95="w",$R92=0,$R89=0,$R86=0,$R81=0,$R78=0,$R75=0,$R73=0),SUM($R91,M91,$R88,M88,$R85,M85,,$R80,M80,$R77,M77,$R74,M74,$R72,M72),IF(AND(M95="w",$R92=0,$R89=0,$R86=0,$R81=0,$R78=0,$R75=0),SUM($R91,M91,$R88,M88,$R85,M85,,$R80,M80,$R77,M77,$R74,M74),IF(AND(M95="w",$R92=0,$R89=0,$R86=0,$R81=0,$R78=0),SUM($R91,M91,$R88,M88,$R85,M85,,$R80,M80,$R77,M77),IF(AND(M95="w",$R92=0,$R89=0,$R86=0,$R81=0),SUM($R91,M91,$R88,M88,$R85,M85,,$R80,M80),IF(AND(M95="w",$R92=0,$R89=0,$R86=0),SUM($R91,M91,$R88,M88,$R85,M85),IF(AND(M95="w",$R92=0,$R89=0,$R86=0),SUM($R91,M91,$R88,M88,$R85,M85),IF(AND(M95="w",$R92=0,$R89=0),SUM($R91,M91,$R88,M88),IF(AND(M95="w",$R92=0),SUM($R91,M91),""))))))))</f>
        <v/>
      </c>
      <c r="N96" s="129"/>
      <c r="O96" s="260" t="str">
        <f>IF(AND(O95="w",$R92=0,$R89=0,$R86=0,$R81=0,$R78=0,$R75=0,$R73=0),SUM($R91,O91,$R88,O88,$R85,O85,,$R80,O80,$R77,O77,$R74,O74,$R72,O72),IF(AND(O95="w",$R92=0,$R89=0,$R86=0,$R81=0,$R78=0,$R75=0),SUM($R91,O91,$R88,O88,$R85,O85,,$R80,O80,$R77,O77,$R74,O74),IF(AND(O95="w",$R92=0,$R89=0,$R86=0,$R81=0,$R78=0),SUM($R91,O91,$R88,O88,$R85,O85,,$R80,O80,$R77,O77),IF(AND(O95="w",$R92=0,$R89=0,$R86=0,$R81=0),SUM($R91,O91,$R88,O88,$R85,O85,,$R80,O80),IF(AND(O95="w",$R92=0,$R89=0,$R86=0),SUM($R91,O91,$R88,O88,$R85,O85),IF(AND(O95="w",$R92=0,$R89=0,$R86=0),SUM($R91,O91,$R88,O88,$R85,O85),IF(AND(O95="w",$R92=0,$R89=0),SUM($R91,O91,$R88,O88),IF(AND(O95="w",$R92=0),SUM($R91,O91),""))))))))</f>
        <v/>
      </c>
      <c r="P96" s="125"/>
      <c r="Q96" s="28"/>
      <c r="R96" s="29">
        <f>SUM(E96:O96)</f>
        <v>0</v>
      </c>
      <c r="S96" s="38"/>
      <c r="T96" s="37">
        <f>IF(R96=0,0,R96)</f>
        <v>0</v>
      </c>
    </row>
    <row r="97" spans="1:20" ht="29.75" customHeight="1" x14ac:dyDescent="0.7">
      <c r="A97" s="20"/>
      <c r="B97" s="62"/>
      <c r="C97" s="174" t="s">
        <v>49</v>
      </c>
      <c r="D97" s="175"/>
      <c r="E97" s="279">
        <f>SUM(F73,F75,E76,F78,E79,F81,E82,F86,E87,F89,E90,F92,E93,F95,E96)</f>
        <v>0</v>
      </c>
      <c r="F97" s="179"/>
      <c r="G97" s="178">
        <f>SUM(H73,H75,G76,H78,G79,H81,G82,H86,G87,H89,G90,H92,G93,H95,G96)</f>
        <v>0</v>
      </c>
      <c r="H97" s="179"/>
      <c r="I97" s="178">
        <f>SUM(J73,J75,I76,J78,I79,J81,I82,J86,I87,J89,I90,J92,I93,J95,I96)</f>
        <v>0</v>
      </c>
      <c r="J97" s="179"/>
      <c r="K97" s="178">
        <f>SUM(L73,L75,K76,L78,K79,L81,K82,L86,K87,L89,K90,L92,K93,L95,K96)</f>
        <v>0</v>
      </c>
      <c r="L97" s="179"/>
      <c r="M97" s="178">
        <f>SUM(N73,N75,M76,N78,M79,N81,M82,N86,M87,N89,M90,N92,M93,N95,M96)</f>
        <v>0</v>
      </c>
      <c r="N97" s="179"/>
      <c r="O97" s="178">
        <f>SUM(P73,P75,O76,P78,O79,P81,O82,P86,O87,P89,O90,P92,O93,P95,O96)</f>
        <v>0</v>
      </c>
      <c r="P97" s="181"/>
      <c r="Q97" s="28"/>
      <c r="R97" s="63">
        <f>SUM(E97:P97)</f>
        <v>0</v>
      </c>
      <c r="S97" s="30"/>
      <c r="T97" s="64">
        <f>SUM(T72:T96)</f>
        <v>0</v>
      </c>
    </row>
    <row r="98" spans="1:20" ht="18.7" customHeight="1" x14ac:dyDescent="0.7">
      <c r="A98" s="2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0"/>
      <c r="R98" s="67"/>
      <c r="S98" s="67"/>
      <c r="T98" s="68"/>
    </row>
    <row r="99" spans="1:20" ht="18.399999999999999" customHeight="1" x14ac:dyDescent="0.7">
      <c r="A99" s="16"/>
      <c r="B99" s="306" t="s">
        <v>50</v>
      </c>
      <c r="C99" s="307"/>
      <c r="D99" s="307"/>
      <c r="E99" s="213">
        <f>E39+E67</f>
        <v>0</v>
      </c>
      <c r="F99" s="214"/>
      <c r="G99" s="215">
        <f>G39+G67</f>
        <v>0</v>
      </c>
      <c r="H99" s="214"/>
      <c r="I99" s="215">
        <f>I39+I67</f>
        <v>0</v>
      </c>
      <c r="J99" s="214"/>
      <c r="K99" s="215">
        <f>K39+K67</f>
        <v>0</v>
      </c>
      <c r="L99" s="214"/>
      <c r="M99" s="215">
        <f>M39+M67</f>
        <v>0</v>
      </c>
      <c r="N99" s="214"/>
      <c r="O99" s="215">
        <f>O39+O67</f>
        <v>0</v>
      </c>
      <c r="P99" s="216"/>
      <c r="Q99" s="17"/>
      <c r="R99" s="10"/>
      <c r="S99" s="10"/>
      <c r="T99" s="3"/>
    </row>
    <row r="100" spans="1:20" ht="10.7" customHeight="1" x14ac:dyDescent="0.7">
      <c r="A100" s="2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10"/>
      <c r="R100" s="10"/>
      <c r="S100" s="10"/>
      <c r="T100" s="3"/>
    </row>
    <row r="101" spans="1:20" ht="18.7" customHeight="1" x14ac:dyDescent="0.7">
      <c r="A101" s="4"/>
      <c r="B101" s="298" t="s">
        <v>51</v>
      </c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300"/>
      <c r="Q101" s="70"/>
      <c r="R101" s="10"/>
      <c r="S101" s="10"/>
      <c r="T101" s="3"/>
    </row>
    <row r="102" spans="1:20" ht="18" customHeight="1" x14ac:dyDescent="0.7">
      <c r="A102" s="4"/>
      <c r="B102" s="71"/>
      <c r="C102" s="72" t="s">
        <v>52</v>
      </c>
      <c r="D102" s="73"/>
      <c r="E102" s="73"/>
      <c r="F102" s="73"/>
      <c r="G102" s="73"/>
      <c r="H102" s="74"/>
      <c r="I102" s="164" t="s">
        <v>53</v>
      </c>
      <c r="J102" s="165"/>
      <c r="K102" s="165"/>
      <c r="L102" s="165"/>
      <c r="M102" s="164" t="s">
        <v>54</v>
      </c>
      <c r="N102" s="165"/>
      <c r="O102" s="165"/>
      <c r="P102" s="183"/>
      <c r="Q102" s="70"/>
      <c r="R102" s="10"/>
      <c r="S102" s="10"/>
      <c r="T102" s="3"/>
    </row>
    <row r="103" spans="1:20" ht="18" customHeight="1" x14ac:dyDescent="0.7">
      <c r="A103" s="4"/>
      <c r="B103" s="75"/>
      <c r="C103" s="76" t="s">
        <v>55</v>
      </c>
      <c r="D103" s="2"/>
      <c r="E103" s="2"/>
      <c r="F103" s="2"/>
      <c r="G103" s="2"/>
      <c r="H103" s="77"/>
      <c r="I103" s="166" t="s">
        <v>56</v>
      </c>
      <c r="J103" s="167"/>
      <c r="K103" s="167"/>
      <c r="L103" s="167"/>
      <c r="M103" s="166" t="s">
        <v>57</v>
      </c>
      <c r="N103" s="167"/>
      <c r="O103" s="167"/>
      <c r="P103" s="184"/>
      <c r="Q103" s="70"/>
      <c r="R103" s="10"/>
      <c r="S103" s="10"/>
      <c r="T103" s="3"/>
    </row>
    <row r="104" spans="1:20" ht="16.05" customHeight="1" x14ac:dyDescent="0.7">
      <c r="A104" s="4"/>
      <c r="B104" s="75"/>
      <c r="C104" s="78" t="s">
        <v>58</v>
      </c>
      <c r="D104" s="2"/>
      <c r="E104" s="2"/>
      <c r="F104" s="2"/>
      <c r="G104" s="2"/>
      <c r="H104" s="77"/>
      <c r="I104" s="166" t="s">
        <v>59</v>
      </c>
      <c r="J104" s="167"/>
      <c r="K104" s="167"/>
      <c r="L104" s="167"/>
      <c r="M104" s="308" t="s">
        <v>76</v>
      </c>
      <c r="N104" s="167"/>
      <c r="O104" s="167"/>
      <c r="P104" s="184"/>
      <c r="Q104" s="70"/>
      <c r="R104" s="10"/>
      <c r="S104" s="10"/>
      <c r="T104" s="3"/>
    </row>
    <row r="105" spans="1:20" ht="18.399999999999999" customHeight="1" x14ac:dyDescent="0.7">
      <c r="A105" s="4"/>
      <c r="B105" s="79"/>
      <c r="C105" s="80" t="s">
        <v>77</v>
      </c>
      <c r="D105" s="114" t="s">
        <v>78</v>
      </c>
      <c r="E105" s="81"/>
      <c r="F105" s="81"/>
      <c r="G105" s="81"/>
      <c r="H105" s="82"/>
      <c r="I105" s="168" t="s">
        <v>60</v>
      </c>
      <c r="J105" s="169"/>
      <c r="K105" s="169"/>
      <c r="L105" s="169"/>
      <c r="M105" s="168" t="s">
        <v>57</v>
      </c>
      <c r="N105" s="169"/>
      <c r="O105" s="169"/>
      <c r="P105" s="297"/>
      <c r="Q105" s="70"/>
      <c r="R105" s="10"/>
      <c r="S105" s="10"/>
      <c r="T105" s="3"/>
    </row>
    <row r="106" spans="1:20" ht="18.399999999999999" customHeight="1" x14ac:dyDescent="0.7">
      <c r="A106" s="2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10"/>
      <c r="R106" s="10"/>
      <c r="S106" s="10"/>
      <c r="T106" s="3"/>
    </row>
    <row r="107" spans="1:20" ht="23" customHeight="1" x14ac:dyDescent="0.7">
      <c r="A107" s="20"/>
      <c r="B107" s="21" t="s">
        <v>61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3" t="s">
        <v>26</v>
      </c>
      <c r="M107" s="22"/>
      <c r="N107" s="22"/>
      <c r="O107" s="22"/>
      <c r="P107" s="22"/>
      <c r="Q107" s="24"/>
      <c r="R107" s="48" t="s">
        <v>27</v>
      </c>
      <c r="S107" s="48" t="s">
        <v>28</v>
      </c>
      <c r="T107" s="49" t="s">
        <v>29</v>
      </c>
    </row>
    <row r="108" spans="1:20" ht="19.7" customHeight="1" x14ac:dyDescent="0.7">
      <c r="A108" s="16"/>
      <c r="B108" s="121" t="s">
        <v>30</v>
      </c>
      <c r="C108" s="193" t="s">
        <v>31</v>
      </c>
      <c r="D108" s="83" t="s">
        <v>32</v>
      </c>
      <c r="E108" s="151"/>
      <c r="F108" s="152"/>
      <c r="G108" s="152"/>
      <c r="H108" s="153"/>
      <c r="I108" s="151"/>
      <c r="J108" s="152"/>
      <c r="K108" s="152"/>
      <c r="L108" s="153"/>
      <c r="M108" s="151"/>
      <c r="N108" s="152"/>
      <c r="O108" s="152"/>
      <c r="P108" s="201"/>
      <c r="Q108" s="28"/>
      <c r="R108" s="29">
        <f>SUM(E108:O108)</f>
        <v>0</v>
      </c>
      <c r="S108" s="30"/>
      <c r="T108" s="31"/>
    </row>
    <row r="109" spans="1:20" ht="16.05" customHeight="1" x14ac:dyDescent="0.7">
      <c r="A109" s="16"/>
      <c r="B109" s="122"/>
      <c r="C109" s="147"/>
      <c r="D109" s="84" t="s">
        <v>33</v>
      </c>
      <c r="E109" s="116"/>
      <c r="F109" s="148" t="str">
        <f>IF(E109="w",SUM(G108,I108,K108,M108,O108)+(E108*2),"")</f>
        <v/>
      </c>
      <c r="G109" s="149"/>
      <c r="H109" s="150"/>
      <c r="I109" s="116"/>
      <c r="J109" s="148" t="str">
        <f>IF(I109="w",SUM(K108,M108,O108,E108,G108)+(I108*2),"")</f>
        <v/>
      </c>
      <c r="K109" s="149"/>
      <c r="L109" s="150"/>
      <c r="M109" s="116"/>
      <c r="N109" s="148" t="str">
        <f>IF(M109="w",SUM(O108,E108,G108,I108,K108)+(M108*2),"")</f>
        <v/>
      </c>
      <c r="O109" s="149"/>
      <c r="P109" s="170"/>
      <c r="Q109" s="28"/>
      <c r="R109" s="29">
        <f>SUM(E109:P109)</f>
        <v>0</v>
      </c>
      <c r="S109" s="29">
        <f>IF($R109=0,$R108,0)</f>
        <v>0</v>
      </c>
      <c r="T109" s="37">
        <f>IF(R109=0,0,R109)</f>
        <v>0</v>
      </c>
    </row>
    <row r="110" spans="1:20" ht="19.350000000000001" customHeight="1" x14ac:dyDescent="0.7">
      <c r="A110" s="16"/>
      <c r="B110" s="122"/>
      <c r="C110" s="146" t="s">
        <v>35</v>
      </c>
      <c r="D110" s="84" t="s">
        <v>32</v>
      </c>
      <c r="E110" s="143"/>
      <c r="F110" s="144"/>
      <c r="G110" s="144"/>
      <c r="H110" s="145"/>
      <c r="I110" s="143"/>
      <c r="J110" s="144"/>
      <c r="K110" s="144"/>
      <c r="L110" s="145"/>
      <c r="M110" s="143"/>
      <c r="N110" s="144"/>
      <c r="O110" s="144"/>
      <c r="P110" s="182"/>
      <c r="Q110" s="28"/>
      <c r="R110" s="29">
        <f>SUM(E110:O110)</f>
        <v>0</v>
      </c>
      <c r="S110" s="30"/>
      <c r="T110" s="31"/>
    </row>
    <row r="111" spans="1:20" ht="16.05" customHeight="1" x14ac:dyDescent="0.7">
      <c r="A111" s="16"/>
      <c r="B111" s="122"/>
      <c r="C111" s="147"/>
      <c r="D111" s="84" t="s">
        <v>33</v>
      </c>
      <c r="E111" s="116"/>
      <c r="F111" s="148" t="str">
        <f>IF(E111="w",SUM(G110,I110,K110,M110,O110)+(E110*2),"")</f>
        <v/>
      </c>
      <c r="G111" s="149"/>
      <c r="H111" s="150"/>
      <c r="I111" s="116"/>
      <c r="J111" s="148" t="str">
        <f>IF(I111="w",SUM(K110,M110,O110,E110,G110)+(I110*2),"")</f>
        <v/>
      </c>
      <c r="K111" s="149"/>
      <c r="L111" s="150"/>
      <c r="M111" s="116"/>
      <c r="N111" s="148" t="str">
        <f>IF(M111="w",SUM(O110,E110,G110,I110,K110)+(M110*2),"")</f>
        <v/>
      </c>
      <c r="O111" s="149"/>
      <c r="P111" s="170"/>
      <c r="Q111" s="28"/>
      <c r="R111" s="29">
        <f>SUM(E111:P111)</f>
        <v>0</v>
      </c>
      <c r="S111" s="29">
        <f>IF($R111=0,SUM($R110,$S109),0)</f>
        <v>0</v>
      </c>
      <c r="T111" s="37">
        <f>IF(R111=0,0,R111)</f>
        <v>0</v>
      </c>
    </row>
    <row r="112" spans="1:20" ht="16.05" customHeight="1" x14ac:dyDescent="0.7">
      <c r="A112" s="16"/>
      <c r="B112" s="122"/>
      <c r="C112" s="147"/>
      <c r="D112" s="84" t="s">
        <v>36</v>
      </c>
      <c r="E112" s="154" t="str">
        <f>IF(AND(E111="w",$R109=0),SUM($R108,E108),"")</f>
        <v/>
      </c>
      <c r="F112" s="149"/>
      <c r="G112" s="149"/>
      <c r="H112" s="150"/>
      <c r="I112" s="154" t="str">
        <f>IF(AND(I111="w",$R109=0),SUM($R108,I108),"")</f>
        <v/>
      </c>
      <c r="J112" s="149"/>
      <c r="K112" s="149"/>
      <c r="L112" s="150"/>
      <c r="M112" s="154" t="str">
        <f>IF(AND(M111="w",$R109=0),SUM($R108,M108),"")</f>
        <v/>
      </c>
      <c r="N112" s="149"/>
      <c r="O112" s="149"/>
      <c r="P112" s="170"/>
      <c r="Q112" s="28"/>
      <c r="R112" s="29">
        <f>SUM(E112:O112)</f>
        <v>0</v>
      </c>
      <c r="S112" s="38"/>
      <c r="T112" s="37">
        <f>IF(R112=0,0,R112)</f>
        <v>0</v>
      </c>
    </row>
    <row r="113" spans="1:20" ht="19.350000000000001" customHeight="1" x14ac:dyDescent="0.7">
      <c r="A113" s="16"/>
      <c r="B113" s="122"/>
      <c r="C113" s="146" t="s">
        <v>37</v>
      </c>
      <c r="D113" s="84" t="s">
        <v>32</v>
      </c>
      <c r="E113" s="143"/>
      <c r="F113" s="144"/>
      <c r="G113" s="144"/>
      <c r="H113" s="145"/>
      <c r="I113" s="143"/>
      <c r="J113" s="144"/>
      <c r="K113" s="144"/>
      <c r="L113" s="145"/>
      <c r="M113" s="143"/>
      <c r="N113" s="144"/>
      <c r="O113" s="144"/>
      <c r="P113" s="182"/>
      <c r="Q113" s="28"/>
      <c r="R113" s="29">
        <f>SUM(E113:O113)</f>
        <v>0</v>
      </c>
      <c r="S113" s="30"/>
      <c r="T113" s="31"/>
    </row>
    <row r="114" spans="1:20" ht="16.05" customHeight="1" x14ac:dyDescent="0.7">
      <c r="A114" s="16"/>
      <c r="B114" s="122"/>
      <c r="C114" s="147"/>
      <c r="D114" s="84" t="s">
        <v>33</v>
      </c>
      <c r="E114" s="116"/>
      <c r="F114" s="148" t="str">
        <f>IF(E114="w",SUM(G113,I113,K113,M113,O113)+(E113*2),"")</f>
        <v/>
      </c>
      <c r="G114" s="149"/>
      <c r="H114" s="150"/>
      <c r="I114" s="116"/>
      <c r="J114" s="148" t="str">
        <f>IF(I114="w",SUM(K113,M113,O113,E113,G113)+(I113*2),"")</f>
        <v/>
      </c>
      <c r="K114" s="149"/>
      <c r="L114" s="150"/>
      <c r="M114" s="116"/>
      <c r="N114" s="148" t="str">
        <f>IF(M114="w",SUM(O113,E113,G113,I113,K113)+(M113*2),"")</f>
        <v/>
      </c>
      <c r="O114" s="149"/>
      <c r="P114" s="170"/>
      <c r="Q114" s="28"/>
      <c r="R114" s="29">
        <f>SUM(E114:P114)</f>
        <v>0</v>
      </c>
      <c r="S114" s="29">
        <f>IF($R114=0,SUM($R113,$S111),0)</f>
        <v>0</v>
      </c>
      <c r="T114" s="37">
        <f>IF(R114=0,0,R114)</f>
        <v>0</v>
      </c>
    </row>
    <row r="115" spans="1:20" ht="16.05" customHeight="1" x14ac:dyDescent="0.7">
      <c r="A115" s="16"/>
      <c r="B115" s="122"/>
      <c r="C115" s="147"/>
      <c r="D115" s="84" t="s">
        <v>36</v>
      </c>
      <c r="E115" s="154" t="str">
        <f>IF(AND(E114="w",$R111=0,$R109=0),SUM($R110,E110,$R108,E108),IF(AND(E114="w",$R111=0),SUM($R110,E110),""))</f>
        <v/>
      </c>
      <c r="F115" s="149"/>
      <c r="G115" s="149"/>
      <c r="H115" s="150"/>
      <c r="I115" s="154" t="str">
        <f>IF(AND(I114="w",$R111=0,$R109=0),SUM($R110,I110,$R108,I108),IF(AND(I114="w",$R111=0),SUM($R110,I110),""))</f>
        <v/>
      </c>
      <c r="J115" s="149"/>
      <c r="K115" s="149"/>
      <c r="L115" s="150"/>
      <c r="M115" s="154" t="str">
        <f>IF(AND(M114="w",$R111=0,$R109=0),SUM($R110,M110,$R108,M108),IF(AND(M114="w",$R111=0),SUM($R110,M110),""))</f>
        <v/>
      </c>
      <c r="N115" s="149"/>
      <c r="O115" s="149"/>
      <c r="P115" s="170"/>
      <c r="Q115" s="28"/>
      <c r="R115" s="29">
        <f>SUM(E115:O115)</f>
        <v>0</v>
      </c>
      <c r="S115" s="38"/>
      <c r="T115" s="37">
        <f>IF(R115=0,0,R115)</f>
        <v>0</v>
      </c>
    </row>
    <row r="116" spans="1:20" ht="19.350000000000001" customHeight="1" x14ac:dyDescent="0.7">
      <c r="A116" s="16"/>
      <c r="B116" s="122"/>
      <c r="C116" s="146" t="s">
        <v>38</v>
      </c>
      <c r="D116" s="84" t="s">
        <v>32</v>
      </c>
      <c r="E116" s="143"/>
      <c r="F116" s="144"/>
      <c r="G116" s="144"/>
      <c r="H116" s="145"/>
      <c r="I116" s="143"/>
      <c r="J116" s="144"/>
      <c r="K116" s="144"/>
      <c r="L116" s="145"/>
      <c r="M116" s="143"/>
      <c r="N116" s="144"/>
      <c r="O116" s="144"/>
      <c r="P116" s="182"/>
      <c r="Q116" s="28"/>
      <c r="R116" s="29">
        <f>SUM(E116:O116)</f>
        <v>0</v>
      </c>
      <c r="S116" s="30"/>
      <c r="T116" s="31"/>
    </row>
    <row r="117" spans="1:20" ht="16.05" customHeight="1" x14ac:dyDescent="0.7">
      <c r="A117" s="16"/>
      <c r="B117" s="122"/>
      <c r="C117" s="147"/>
      <c r="D117" s="84" t="s">
        <v>33</v>
      </c>
      <c r="E117" s="116"/>
      <c r="F117" s="148" t="str">
        <f>IF(E117="w",SUM(G116,I116,K116,M116,O116)+(E116*2),"")</f>
        <v/>
      </c>
      <c r="G117" s="149"/>
      <c r="H117" s="150"/>
      <c r="I117" s="116"/>
      <c r="J117" s="148" t="str">
        <f>IF(I117="w",SUM(K116,M116,O116,E116,G116)+(I116*2),"")</f>
        <v/>
      </c>
      <c r="K117" s="149"/>
      <c r="L117" s="150"/>
      <c r="M117" s="116"/>
      <c r="N117" s="148" t="str">
        <f>IF(M117="w",SUM(O116,E116,G116,I116,K116)+(M116*2),"")</f>
        <v/>
      </c>
      <c r="O117" s="149"/>
      <c r="P117" s="170"/>
      <c r="Q117" s="28"/>
      <c r="R117" s="29">
        <f>SUM(E117:P117)</f>
        <v>0</v>
      </c>
      <c r="S117" s="29">
        <f>IF($R117=0,SUM($R116,$S114),0)</f>
        <v>0</v>
      </c>
      <c r="T117" s="37">
        <f>IF(R117=0,0,R117)</f>
        <v>0</v>
      </c>
    </row>
    <row r="118" spans="1:20" ht="18.399999999999999" customHeight="1" x14ac:dyDescent="0.7">
      <c r="A118" s="16"/>
      <c r="B118" s="122"/>
      <c r="C118" s="247"/>
      <c r="D118" s="85" t="s">
        <v>36</v>
      </c>
      <c r="E118" s="130" t="str">
        <f>IF(AND(E117="w",$R114=0,$R111=0,$R109=0),SUM($R113,E113,$R110,E110,$R108,E108),IF(AND(E117="w",$R114=0,$R111=0),SUM($R113,E113,$R110,E110),IF(AND(E117="w",$R114=0),SUM($R113,E113),"")))</f>
        <v/>
      </c>
      <c r="F118" s="131"/>
      <c r="G118" s="131"/>
      <c r="H118" s="219"/>
      <c r="I118" s="130" t="str">
        <f>IF(AND(I117="w",$R114=0,$R111=0,$R109=0),SUM($R113,I113,$R110,I110,$R108,I108),IF(AND(I117="w",$R114=0,$R111=0),SUM($R113,I113,$R110,I110),IF(AND(I117="w",$R114=0),SUM($R113,I113),"")))</f>
        <v/>
      </c>
      <c r="J118" s="131"/>
      <c r="K118" s="131"/>
      <c r="L118" s="219"/>
      <c r="M118" s="130" t="str">
        <f>IF(AND(M117="w",$R114=0,$R111=0,$R109=0),SUM($R113,M113,$R110,M110,$R108,M108),IF(AND(M117="w",$R114=0,$R111=0),SUM($R113,M113,$R110,M110),IF(AND(M117="w",$R114=0),SUM($R113,M113),"")))</f>
        <v/>
      </c>
      <c r="N118" s="131"/>
      <c r="O118" s="131"/>
      <c r="P118" s="132"/>
      <c r="Q118" s="28"/>
      <c r="R118" s="29">
        <f>SUM(E118:O118)</f>
        <v>0</v>
      </c>
      <c r="S118" s="38"/>
      <c r="T118" s="37">
        <f>IF(R118=0,0,R118)</f>
        <v>0</v>
      </c>
    </row>
    <row r="119" spans="1:20" ht="18.399999999999999" customHeight="1" x14ac:dyDescent="0.7">
      <c r="A119" s="16"/>
      <c r="B119" s="122"/>
      <c r="C119" s="185" t="s">
        <v>39</v>
      </c>
      <c r="D119" s="293"/>
      <c r="E119" s="155"/>
      <c r="F119" s="156"/>
      <c r="G119" s="156"/>
      <c r="H119" s="157"/>
      <c r="I119" s="155"/>
      <c r="J119" s="156"/>
      <c r="K119" s="156"/>
      <c r="L119" s="157"/>
      <c r="M119" s="155"/>
      <c r="N119" s="156"/>
      <c r="O119" s="156"/>
      <c r="P119" s="295"/>
      <c r="Q119" s="28"/>
      <c r="R119" s="30"/>
      <c r="S119" s="30"/>
      <c r="T119" s="31"/>
    </row>
    <row r="120" spans="1:20" ht="18.399999999999999" customHeight="1" x14ac:dyDescent="0.7">
      <c r="A120" s="16"/>
      <c r="B120" s="123"/>
      <c r="C120" s="187"/>
      <c r="D120" s="294"/>
      <c r="E120" s="158"/>
      <c r="F120" s="159"/>
      <c r="G120" s="159"/>
      <c r="H120" s="160"/>
      <c r="I120" s="158"/>
      <c r="J120" s="159"/>
      <c r="K120" s="159"/>
      <c r="L120" s="160"/>
      <c r="M120" s="158"/>
      <c r="N120" s="159"/>
      <c r="O120" s="159"/>
      <c r="P120" s="296"/>
      <c r="Q120" s="28"/>
      <c r="R120" s="25" t="s">
        <v>27</v>
      </c>
      <c r="S120" s="25" t="s">
        <v>28</v>
      </c>
      <c r="T120" s="26" t="s">
        <v>29</v>
      </c>
    </row>
    <row r="121" spans="1:20" ht="19.7" customHeight="1" x14ac:dyDescent="0.7">
      <c r="A121" s="16"/>
      <c r="B121" s="121" t="s">
        <v>40</v>
      </c>
      <c r="C121" s="193" t="s">
        <v>41</v>
      </c>
      <c r="D121" s="83" t="s">
        <v>32</v>
      </c>
      <c r="E121" s="151"/>
      <c r="F121" s="152"/>
      <c r="G121" s="152"/>
      <c r="H121" s="153"/>
      <c r="I121" s="151"/>
      <c r="J121" s="152"/>
      <c r="K121" s="152"/>
      <c r="L121" s="153"/>
      <c r="M121" s="151"/>
      <c r="N121" s="152"/>
      <c r="O121" s="152"/>
      <c r="P121" s="201"/>
      <c r="Q121" s="28"/>
      <c r="R121" s="29">
        <f>SUM(E121:O121)</f>
        <v>0</v>
      </c>
      <c r="S121" s="30"/>
      <c r="T121" s="31"/>
    </row>
    <row r="122" spans="1:20" ht="16.05" customHeight="1" x14ac:dyDescent="0.7">
      <c r="A122" s="16"/>
      <c r="B122" s="122"/>
      <c r="C122" s="147"/>
      <c r="D122" s="84" t="s">
        <v>33</v>
      </c>
      <c r="E122" s="116"/>
      <c r="F122" s="148" t="str">
        <f>IF(E122="w",SUM(G121,I121,K121,M121,O121)+(E121*2),"")</f>
        <v/>
      </c>
      <c r="G122" s="149"/>
      <c r="H122" s="150"/>
      <c r="I122" s="116"/>
      <c r="J122" s="148" t="str">
        <f>IF(I122="w",SUM(K121,M121,O121,E121,G121)+(I121*2),"")</f>
        <v/>
      </c>
      <c r="K122" s="149"/>
      <c r="L122" s="150"/>
      <c r="M122" s="116"/>
      <c r="N122" s="148" t="str">
        <f>IF(M122="w",SUM(O121,E121,G121,I121,K121)+(M121*2),"")</f>
        <v/>
      </c>
      <c r="O122" s="149"/>
      <c r="P122" s="170"/>
      <c r="Q122" s="28"/>
      <c r="R122" s="29">
        <f>SUM(E122:P122)</f>
        <v>0</v>
      </c>
      <c r="S122" s="29">
        <f>IF($R122=0,SUM($R121,$S117),0)</f>
        <v>0</v>
      </c>
      <c r="T122" s="37">
        <f>IF(R122=0,0,R122)</f>
        <v>0</v>
      </c>
    </row>
    <row r="123" spans="1:20" ht="16.05" customHeight="1" x14ac:dyDescent="0.7">
      <c r="A123" s="16"/>
      <c r="B123" s="122"/>
      <c r="C123" s="147"/>
      <c r="D123" s="84" t="s">
        <v>36</v>
      </c>
      <c r="E123" s="154" t="str">
        <f>IF(AND(E122="w",$R117=0,$R114=0,$R111=0,$R109=0),SUM($R116,E116,$R113,E113,$R110,E110,$R108,E108),IF(AND(E122="w",$R117=0,$R114=0,$R111=0),SUM($R116,E116,$R113,E113,$R110,E110),IF(AND(E122="w",$R117=0,$R114=0),SUM($R116,E116,$R113,E113),IF(AND(E122="w",$R117=0),SUM($R116,E116),""))))</f>
        <v/>
      </c>
      <c r="F123" s="149"/>
      <c r="G123" s="149"/>
      <c r="H123" s="150"/>
      <c r="I123" s="154" t="str">
        <f>IF(AND(I122="w",$R117=0,$R114=0,$R111=0,$R109=0),SUM($R116,I116,$R113,I113,$R110,I110,$R108,I108),IF(AND(I122="w",$R117=0,$R114=0,$R111=0),SUM($R116,I116,$R113,I113,$R110,I110),IF(AND(I122="w",$R117=0,$R114=0),SUM($R116,I116,$R113,I113),IF(AND(I122="w",$R117=0),SUM($R116,I116),""))))</f>
        <v/>
      </c>
      <c r="J123" s="149"/>
      <c r="K123" s="149"/>
      <c r="L123" s="150"/>
      <c r="M123" s="154" t="str">
        <f>IF(AND(M122="w",$R117=0,$R114=0,$R111=0,$R109=0),SUM($R116,M116,$R113,M113,$R110,M110,$R108,M108),IF(AND(M122="w",$R117=0,$R114=0,$R111=0),SUM($R116,M116,$R113,M113,$R110,M110),IF(AND(M122="w",$R117=0,$R114=0),SUM($R116,M116,$R113,M113),IF(AND(M122="w",$R117=0),SUM($R116,M116),""))))</f>
        <v/>
      </c>
      <c r="N123" s="149"/>
      <c r="O123" s="149"/>
      <c r="P123" s="170"/>
      <c r="Q123" s="28"/>
      <c r="R123" s="29">
        <f>SUM(E123:O123)</f>
        <v>0</v>
      </c>
      <c r="S123" s="38"/>
      <c r="T123" s="37">
        <f>IF(R123=0,0,R123)</f>
        <v>0</v>
      </c>
    </row>
    <row r="124" spans="1:20" ht="19.350000000000001" customHeight="1" x14ac:dyDescent="0.7">
      <c r="A124" s="16"/>
      <c r="B124" s="122"/>
      <c r="C124" s="146" t="s">
        <v>42</v>
      </c>
      <c r="D124" s="84" t="s">
        <v>32</v>
      </c>
      <c r="E124" s="143"/>
      <c r="F124" s="144"/>
      <c r="G124" s="144"/>
      <c r="H124" s="145"/>
      <c r="I124" s="143"/>
      <c r="J124" s="144"/>
      <c r="K124" s="144"/>
      <c r="L124" s="145"/>
      <c r="M124" s="143"/>
      <c r="N124" s="144"/>
      <c r="O124" s="144"/>
      <c r="P124" s="182"/>
      <c r="Q124" s="28"/>
      <c r="R124" s="29">
        <f>SUM(E124:O124)</f>
        <v>0</v>
      </c>
      <c r="S124" s="30"/>
      <c r="T124" s="31"/>
    </row>
    <row r="125" spans="1:20" ht="16.05" customHeight="1" x14ac:dyDescent="0.7">
      <c r="A125" s="16"/>
      <c r="B125" s="122"/>
      <c r="C125" s="147"/>
      <c r="D125" s="84" t="s">
        <v>33</v>
      </c>
      <c r="E125" s="116"/>
      <c r="F125" s="148" t="str">
        <f>IF(E125="w",SUM(G124,I124,K124,M124,O124)+(E124*2),"")</f>
        <v/>
      </c>
      <c r="G125" s="149"/>
      <c r="H125" s="150"/>
      <c r="I125" s="116"/>
      <c r="J125" s="148" t="str">
        <f>IF(I125="w",SUM(K124,M124,O124,E124,G124)+(I124*2),"")</f>
        <v/>
      </c>
      <c r="K125" s="149"/>
      <c r="L125" s="150"/>
      <c r="M125" s="116"/>
      <c r="N125" s="148" t="str">
        <f>IF(M125="w",SUM(O124,E124,G124,I124,K124)+(M124*2),"")</f>
        <v/>
      </c>
      <c r="O125" s="149"/>
      <c r="P125" s="170"/>
      <c r="Q125" s="28"/>
      <c r="R125" s="29">
        <f>SUM(E125:P125)</f>
        <v>0</v>
      </c>
      <c r="S125" s="29">
        <f>IF($R125=0,SUM($R124,$S122),0)</f>
        <v>0</v>
      </c>
      <c r="T125" s="37">
        <f>IF(R125=0,0,R125)</f>
        <v>0</v>
      </c>
    </row>
    <row r="126" spans="1:20" ht="16.05" customHeight="1" x14ac:dyDescent="0.7">
      <c r="A126" s="16"/>
      <c r="B126" s="122"/>
      <c r="C126" s="147"/>
      <c r="D126" s="84" t="s">
        <v>36</v>
      </c>
      <c r="E126" s="154" t="str">
        <f>IF(AND(E125="w",$R122=0,$R117=0,$R114=0,$R111=0,$R109=0),SUM($R121,E121,$R116,E116,$R113,E113,$R110,E110,$R108,E108),IF(AND(E125="w",$R122=0,$R117=0,$R114=0,$R111=0),SUM($R121,E121,$R116,E116,$R113,E113,$R110,E110),IF(AND(E125="w",$R122=0,$R117=0,$R114=0),SUM($R121,E121,$R116,E116,$R113,E113),IF(AND(E125="w",$R122=0,$R117=0),SUM($R121,E121,$R116,E116),IF(AND(E125="w",$R122=0),SUM($R121,E121),"")))))</f>
        <v/>
      </c>
      <c r="F126" s="149"/>
      <c r="G126" s="149"/>
      <c r="H126" s="150"/>
      <c r="I126" s="154" t="str">
        <f>IF(AND(I125="w",$R122=0,$R117=0,$R114=0,$R111=0,$R109=0),SUM($R121,I121,$R116,I116,$R113,I113,$R110,I110,$R108,I108),IF(AND(I125="w",$R122=0,$R117=0,$R114=0,$R111=0),SUM($R121,I121,$R116,I116,$R113,I113,$R110,I110),IF(AND(I125="w",$R122=0,$R117=0,$R114=0),SUM($R121,I121,$R116,I116,$R113,I113),IF(AND(I125="w",$R122=0,$R117=0),SUM($R121,I121,$R116,I116),IF(AND(I125="w",$R122=0),SUM($R121,I121),"")))))</f>
        <v/>
      </c>
      <c r="J126" s="149"/>
      <c r="K126" s="149"/>
      <c r="L126" s="150"/>
      <c r="M126" s="154" t="str">
        <f>IF(AND(M125="w",$R122=0,$R117=0,$R114=0,$R111=0,$R109=0),SUM($R121,M121,$R116,M116,$R113,M113,$R110,M110,$R108,M108),IF(AND(M125="w",$R122=0,$R117=0,$R114=0,$R111=0),SUM($R121,M121,$R116,M116,$R113,M113,$R110,M110),IF(AND(M125="w",$R122=0,$R117=0,$R114=0),SUM($R121,M121,$R116,M116,$R113,M113),IF(AND(M125="w",$R122=0,$R117=0),SUM($R121,M121,$R116,M116),IF(AND(M125="w",$R122=0),SUM($R121,M121),"")))))</f>
        <v/>
      </c>
      <c r="N126" s="149"/>
      <c r="O126" s="149"/>
      <c r="P126" s="170"/>
      <c r="Q126" s="28"/>
      <c r="R126" s="29">
        <f>SUM(E126:O126)</f>
        <v>0</v>
      </c>
      <c r="S126" s="38"/>
      <c r="T126" s="37">
        <f>IF(R126=0,0,R126)</f>
        <v>0</v>
      </c>
    </row>
    <row r="127" spans="1:20" ht="19.350000000000001" customHeight="1" x14ac:dyDescent="0.7">
      <c r="A127" s="16"/>
      <c r="B127" s="122"/>
      <c r="C127" s="146" t="s">
        <v>43</v>
      </c>
      <c r="D127" s="84" t="s">
        <v>32</v>
      </c>
      <c r="E127" s="143"/>
      <c r="F127" s="144"/>
      <c r="G127" s="144"/>
      <c r="H127" s="145"/>
      <c r="I127" s="143"/>
      <c r="J127" s="144"/>
      <c r="K127" s="144"/>
      <c r="L127" s="145"/>
      <c r="M127" s="143"/>
      <c r="N127" s="144"/>
      <c r="O127" s="144"/>
      <c r="P127" s="182"/>
      <c r="Q127" s="28"/>
      <c r="R127" s="29">
        <f>SUM(E127:O127)</f>
        <v>0</v>
      </c>
      <c r="S127" s="30"/>
      <c r="T127" s="31"/>
    </row>
    <row r="128" spans="1:20" ht="16.05" customHeight="1" x14ac:dyDescent="0.7">
      <c r="A128" s="16"/>
      <c r="B128" s="122"/>
      <c r="C128" s="147"/>
      <c r="D128" s="84" t="s">
        <v>33</v>
      </c>
      <c r="E128" s="116"/>
      <c r="F128" s="148" t="str">
        <f>IF(E128="w",SUM(G127,I127,K127,M127,O127)+(E127*2),"")</f>
        <v/>
      </c>
      <c r="G128" s="149"/>
      <c r="H128" s="150"/>
      <c r="I128" s="116"/>
      <c r="J128" s="148" t="str">
        <f>IF(I128="w",SUM(K127,M127,O127,E127,G127)+(I127*2),"")</f>
        <v/>
      </c>
      <c r="K128" s="149"/>
      <c r="L128" s="150"/>
      <c r="M128" s="116"/>
      <c r="N128" s="148" t="str">
        <f>IF(M128="w",SUM(O127,E127,G127,I127,K127)+(M127*2),"")</f>
        <v/>
      </c>
      <c r="O128" s="149"/>
      <c r="P128" s="170"/>
      <c r="Q128" s="28"/>
      <c r="R128" s="29">
        <f>SUM(E128:P128)</f>
        <v>0</v>
      </c>
      <c r="S128" s="29">
        <f>IF($R128=0,SUM($R127,$S125),0)</f>
        <v>0</v>
      </c>
      <c r="T128" s="37">
        <f>IF(R128=0,0,R128)</f>
        <v>0</v>
      </c>
    </row>
    <row r="129" spans="1:20" ht="16.05" customHeight="1" x14ac:dyDescent="0.7">
      <c r="A129" s="16"/>
      <c r="B129" s="122"/>
      <c r="C129" s="147"/>
      <c r="D129" s="84" t="s">
        <v>36</v>
      </c>
      <c r="E129" s="154" t="str">
        <f>IF(AND(E128="w",$R125=0,$R122=0,$R117=0,$R114=0,$R111=0,$R109=0),SUM($R124,E124,$R121,E121,$R116,E116,$R113,E113,$R110,E110,$R108,E108),IF(AND(E128="w",$R125=0,$R122=0,$R117=0,$R114=0,$R111=0),SUM($R124,E124,$R121,E121,$R116,E116,$R113,E113,$R110,E110),IF(AND(E128="w",$R125=0,$R122=0,$R117=0,$R114=0),SUM($R124,E124,$R121,E121,$R116,E116,$R113,E113),IF(AND(E128="w",$R125=0,$R122=0,$R117=0),SUM($R124,E124,$R121,E121,$R116,E116),IF(AND(E128="w",$R125=0,$R122=0),SUM($R124,E124,$R121,E121),IF(AND(E128="w",$R125=0),SUM($R124,E124),""))))))</f>
        <v/>
      </c>
      <c r="F129" s="149"/>
      <c r="G129" s="149"/>
      <c r="H129" s="150"/>
      <c r="I129" s="154" t="str">
        <f>IF(AND(I128="w",$R125=0,$R122=0,$R117=0,$R114=0,$R111=0,$R109=0),SUM($R124,I124,$R121,I121,$R116,I116,$R113,I113,$R110,I110,$R108,I108),IF(AND(I128="w",$R125=0,$R122=0,$R117=0,$R114=0,$R111=0),SUM($R124,I124,$R121,I121,$R116,I116,$R113,I113,$R110,I110),IF(AND(I128="w",$R125=0,$R122=0,$R117=0,$R114=0),SUM($R124,I124,$R121,I121,$R116,I116,$R113,I113),IF(AND(I128="w",$R125=0,$R122=0,$R117=0),SUM($R124,I124,$R121,I121,$R116,I116),IF(AND(I128="w",$R125=0,$R122=0),SUM($R124,I124,$R121,I121),IF(AND(I128="w",$R125=0),SUM($R124,I124),""))))))</f>
        <v/>
      </c>
      <c r="J129" s="149"/>
      <c r="K129" s="149"/>
      <c r="L129" s="150"/>
      <c r="M129" s="154" t="str">
        <f>IF(AND(M128="w",$R125=0,$R122=0,$R117=0,$R114=0,$R111=0,$R109=0),SUM($R124,M124,$R121,M121,$R116,M116,$R113,M113,$R110,M110,$R108,M108),IF(AND(M128="w",$R125=0,$R122=0,$R117=0,$R114=0,$R111=0),SUM($R124,M124,$R121,M121,$R116,M116,$R113,M113,$R110,M110),IF(AND(M128="w",$R125=0,$R122=0,$R117=0,$R114=0),SUM($R124,M124,$R121,M121,$R116,M116,$R113,M113),IF(AND(M128="w",$R125=0,$R122=0,$R117=0),SUM($R124,M124,$R121,M121,$R116,M116),IF(AND(M128="w",$R125=0,$R122=0),SUM($R124,M124,$R121,M121),IF(AND(M128="w",$R125=0),SUM($R124,M124),""))))))</f>
        <v/>
      </c>
      <c r="N129" s="149"/>
      <c r="O129" s="149"/>
      <c r="P129" s="170"/>
      <c r="Q129" s="28"/>
      <c r="R129" s="29">
        <f>SUM(E129:O129)</f>
        <v>0</v>
      </c>
      <c r="S129" s="38"/>
      <c r="T129" s="37">
        <f>IF(R129=0,0,R129)</f>
        <v>0</v>
      </c>
    </row>
    <row r="130" spans="1:20" ht="19.350000000000001" customHeight="1" x14ac:dyDescent="0.7">
      <c r="A130" s="16"/>
      <c r="B130" s="122"/>
      <c r="C130" s="146" t="s">
        <v>44</v>
      </c>
      <c r="D130" s="84" t="s">
        <v>32</v>
      </c>
      <c r="E130" s="143"/>
      <c r="F130" s="144"/>
      <c r="G130" s="144"/>
      <c r="H130" s="145"/>
      <c r="I130" s="143"/>
      <c r="J130" s="144"/>
      <c r="K130" s="144"/>
      <c r="L130" s="145"/>
      <c r="M130" s="143"/>
      <c r="N130" s="144"/>
      <c r="O130" s="144"/>
      <c r="P130" s="182"/>
      <c r="Q130" s="28"/>
      <c r="R130" s="29">
        <f>SUM(E130:O130)</f>
        <v>0</v>
      </c>
      <c r="S130" s="30"/>
      <c r="T130" s="31"/>
    </row>
    <row r="131" spans="1:20" ht="16.05" customHeight="1" x14ac:dyDescent="0.7">
      <c r="A131" s="16"/>
      <c r="B131" s="122"/>
      <c r="C131" s="147"/>
      <c r="D131" s="84" t="s">
        <v>33</v>
      </c>
      <c r="E131" s="116"/>
      <c r="F131" s="148" t="str">
        <f>IF(E131="w",SUM(G130,I130,K130,M130,O130)+(E130*2),"")</f>
        <v/>
      </c>
      <c r="G131" s="149"/>
      <c r="H131" s="150"/>
      <c r="I131" s="116"/>
      <c r="J131" s="148" t="str">
        <f>IF(I131="w",SUM(K130,M130,O130,E130,G130)+(I130*2),"")</f>
        <v/>
      </c>
      <c r="K131" s="149"/>
      <c r="L131" s="150"/>
      <c r="M131" s="116"/>
      <c r="N131" s="148" t="str">
        <f>IF(M131="w",SUM(O130,E130,G130,I130,K130)+(M130*2),"")</f>
        <v/>
      </c>
      <c r="O131" s="149"/>
      <c r="P131" s="170"/>
      <c r="Q131" s="28"/>
      <c r="R131" s="29">
        <f>SUM(E131:P131)</f>
        <v>0</v>
      </c>
      <c r="S131" s="29">
        <f>IF($R131=0,SUM($R130,$S128),0)</f>
        <v>0</v>
      </c>
      <c r="T131" s="37">
        <f>IF(R131=0,0,R131)</f>
        <v>0</v>
      </c>
    </row>
    <row r="132" spans="1:20" ht="18.399999999999999" customHeight="1" x14ac:dyDescent="0.7">
      <c r="A132" s="16"/>
      <c r="B132" s="123"/>
      <c r="C132" s="147"/>
      <c r="D132" s="84" t="s">
        <v>36</v>
      </c>
      <c r="E132" s="154" t="str">
        <f>IF(AND(E131="w",$R128=0,$R125=0,$R122=0,$R117=0,$R114=0,$R111=0,$R109=0),SUM($R127,E127,$R124,E124,$R121,E121,$R116,E116,$R113,E113,$R110,E110,$R108,E108),IF(AND(E131="w",$R128=0,$R125=0,$R122=0,$R117=0,$R114=0,$R111=0),SUM($R127,E127,$R124,E124,$R121,E121,$R116,E116,$R113,E113,$R110,E110),IF(AND(E131="w",$R128=0,$R125=0,$R122=0,$R117=0,$R114=0),SUM($R127,E127,$R124,E124,$R121,E121,$R116,E116,$R113,E113),IF(AND(E131="w",$R128=0,$R125=0,$R122=0,$R117=0),SUM($R127,E127,$R124,E124,$R121,E121,$R116,E116),IF(AND(E131="w",$R128=0,$R125=0,$R122=0),SUM($R127,E127,$R124,E124,$R121,E121),IF(AND(E131="w",$R128=0,$R125=0),SUM($R127,E127,$R124,E124),IF(AND(E131="w",$R128=0),SUM($R127,E127),"")))))))</f>
        <v/>
      </c>
      <c r="F132" s="149"/>
      <c r="G132" s="149"/>
      <c r="H132" s="150"/>
      <c r="I132" s="154" t="str">
        <f>IF(AND(I131="w",$R128=0,$R125=0,$R122=0,$R117=0,$R114=0,$R111=0,$R109=0),SUM($R127,I127,$R124,I124,$R121,I121,$R116,I116,$R113,I113,$R110,I110,$R108,I108),IF(AND(I131="w",$R128=0,$R125=0,$R122=0,$R117=0,$R114=0,$R111=0),SUM($R127,I127,$R124,I124,$R121,I121,$R116,I116,$R113,I113,$R110,I110),IF(AND(I131="w",$R128=0,$R125=0,$R122=0,$R117=0,$R114=0),SUM($R127,I127,$R124,I124,$R121,I121,$R116,I116,$R113,I113),IF(AND(I131="w",$R128=0,$R125=0,$R122=0,$R117=0),SUM($R127,I127,$R124,I124,$R121,I121,$R116,I116),IF(AND(I131="w",$R128=0,$R125=0,$R122=0),SUM($R127,I127,$R124,I124,$R121,I121),IF(AND(I131="w",$R128=0,$R125=0),SUM($R127,I127,$R124,I124),IF(AND(I131="w",$R128=0),SUM($R127,I127),"")))))))</f>
        <v/>
      </c>
      <c r="J132" s="149"/>
      <c r="K132" s="149"/>
      <c r="L132" s="150"/>
      <c r="M132" s="154" t="str">
        <f>IF(AND(M131="w",$R128=0,$R125=0,$R122=0,$R117=0,$R114=0,$R111=0,$R109=0),SUM($R127,M127,$R124,M124,$R121,M121,$R116,M116,$R113,M113,$R110,M110,$R108,M108),IF(AND(M131="w",$R128=0,$R125=0,$R122=0,$R117=0,$R114=0,$R111=0),SUM($R127,M127,$R124,M124,$R121,M121,$R116,M116,$R113,M113,$R110,M110),IF(AND(M131="w",$R128=0,$R125=0,$R122=0,$R117=0,$R114=0),SUM($R127,M127,$R124,M124,$R121,M121,$R116,M116,$R113,M113),IF(AND(M131="w",$R128=0,$R125=0,$R122=0,$R117=0),SUM($R127,M127,$R124,M124,$R121,M121,$R116,M116),IF(AND(M131="w",$R128=0,$R125=0,$R122=0),SUM($R127,M127,$R124,M124,$R121,M121),IF(AND(M131="w",$R128=0,$R125=0),SUM($R127,M127,$R124,M124),IF(AND(M131="w",$R128=0),SUM($R127,M127),"")))))))</f>
        <v/>
      </c>
      <c r="N132" s="149"/>
      <c r="O132" s="149"/>
      <c r="P132" s="170"/>
      <c r="Q132" s="28"/>
      <c r="R132" s="29">
        <f>SUM(E132:O132)</f>
        <v>0</v>
      </c>
      <c r="S132" s="38"/>
      <c r="T132" s="37">
        <f>IF(R132=0,0,R132)</f>
        <v>0</v>
      </c>
    </row>
    <row r="133" spans="1:20" ht="23.2" customHeight="1" x14ac:dyDescent="0.7">
      <c r="A133" s="20"/>
      <c r="B133" s="62"/>
      <c r="C133" s="199" t="s">
        <v>62</v>
      </c>
      <c r="D133" s="129"/>
      <c r="E133" s="171">
        <f>SUM(F109,F111,E112,F114,E115,F117,E118,F122,E123,F125,E126,F128,E129,F131,E132)</f>
        <v>0</v>
      </c>
      <c r="F133" s="172"/>
      <c r="G133" s="172"/>
      <c r="H133" s="173"/>
      <c r="I133" s="171">
        <f>SUM(J109,J111,I112,J114,I115,J117,I118,J122,I123,J125,I126,J128,I129,J131,I132)</f>
        <v>0</v>
      </c>
      <c r="J133" s="172"/>
      <c r="K133" s="172"/>
      <c r="L133" s="173"/>
      <c r="M133" s="171">
        <f>SUM(N109,N111,M112,N114,M115,N117,M118,N122,M123,N125,M126,N128,M129,N131,M132)</f>
        <v>0</v>
      </c>
      <c r="N133" s="172"/>
      <c r="O133" s="172"/>
      <c r="P133" s="200"/>
      <c r="Q133" s="28"/>
      <c r="R133" s="63">
        <f>SUM(E133:P133)</f>
        <v>0</v>
      </c>
      <c r="S133" s="30"/>
      <c r="T133" s="64">
        <f>SUM(T108:T132)</f>
        <v>0</v>
      </c>
    </row>
    <row r="134" spans="1:20" ht="21.85" customHeight="1" x14ac:dyDescent="0.7">
      <c r="A134" s="20"/>
      <c r="B134" s="86"/>
      <c r="C134" s="174" t="s">
        <v>63</v>
      </c>
      <c r="D134" s="194"/>
      <c r="E134" s="195" t="str">
        <f>IF(E133=0,"",IF(38&lt;E133,E133,IF(E133&lt;34,E133,E133+36)))</f>
        <v/>
      </c>
      <c r="F134" s="196"/>
      <c r="G134" s="196"/>
      <c r="H134" s="197"/>
      <c r="I134" s="195" t="str">
        <f>IF(I133=0,"",IF(38&lt;I133,I133,IF(I133&lt;34,I133,I133+36)))</f>
        <v/>
      </c>
      <c r="J134" s="196"/>
      <c r="K134" s="196"/>
      <c r="L134" s="197"/>
      <c r="M134" s="195" t="str">
        <f>IF(M133=0,"",IF(38&lt;M133,M133,IF(M133&lt;34,M133,M133+36)))</f>
        <v/>
      </c>
      <c r="N134" s="196"/>
      <c r="O134" s="196"/>
      <c r="P134" s="198"/>
      <c r="Q134" s="28"/>
      <c r="R134" s="63">
        <f>SUM(E134:P134)</f>
        <v>0</v>
      </c>
      <c r="S134" s="30"/>
      <c r="T134" s="31"/>
    </row>
  </sheetData>
  <sheetProtection algorithmName="SHA-512" hashValue="o6DriJ9+l/DixcdD5mwy/Fc4HackkfF0KRlYdzbCmO7o9R+W/N4c0DIXXG5pXyxREZ6yI/kVN27hmdj1PmzgYw==" saltValue="LcKpv0CNl/DoEAJ6/inISA==" spinCount="100000" sheet="1" objects="1" scenarios="1"/>
  <mergeCells count="521">
    <mergeCell ref="S1:T1"/>
    <mergeCell ref="B42:B54"/>
    <mergeCell ref="B1:K1"/>
    <mergeCell ref="B69:P69"/>
    <mergeCell ref="M97:N97"/>
    <mergeCell ref="O97:P97"/>
    <mergeCell ref="B99:D99"/>
    <mergeCell ref="M104:P104"/>
    <mergeCell ref="B108:B120"/>
    <mergeCell ref="E108:H108"/>
    <mergeCell ref="I108:L108"/>
    <mergeCell ref="F109:H109"/>
    <mergeCell ref="J109:L109"/>
    <mergeCell ref="C97:D97"/>
    <mergeCell ref="E97:F97"/>
    <mergeCell ref="G97:H97"/>
    <mergeCell ref="I97:J97"/>
    <mergeCell ref="K97:L97"/>
    <mergeCell ref="E118:H118"/>
    <mergeCell ref="M113:P113"/>
    <mergeCell ref="N114:P114"/>
    <mergeCell ref="M115:P115"/>
    <mergeCell ref="N111:P111"/>
    <mergeCell ref="M112:P112"/>
    <mergeCell ref="C110:C112"/>
    <mergeCell ref="C113:C115"/>
    <mergeCell ref="C116:C118"/>
    <mergeCell ref="C119:D120"/>
    <mergeCell ref="I96:J96"/>
    <mergeCell ref="K96:L96"/>
    <mergeCell ref="M96:N96"/>
    <mergeCell ref="O96:P96"/>
    <mergeCell ref="O93:P93"/>
    <mergeCell ref="E94:F94"/>
    <mergeCell ref="G94:H94"/>
    <mergeCell ref="I94:J94"/>
    <mergeCell ref="K94:L94"/>
    <mergeCell ref="M94:N94"/>
    <mergeCell ref="O94:P94"/>
    <mergeCell ref="M119:P119"/>
    <mergeCell ref="M120:P120"/>
    <mergeCell ref="M108:P108"/>
    <mergeCell ref="N109:P109"/>
    <mergeCell ref="M110:P110"/>
    <mergeCell ref="I110:L110"/>
    <mergeCell ref="M105:P105"/>
    <mergeCell ref="B101:P101"/>
    <mergeCell ref="C108:C109"/>
    <mergeCell ref="I91:J91"/>
    <mergeCell ref="K91:L91"/>
    <mergeCell ref="M91:N91"/>
    <mergeCell ref="O91:P91"/>
    <mergeCell ref="E93:F93"/>
    <mergeCell ref="G93:H93"/>
    <mergeCell ref="I93:J93"/>
    <mergeCell ref="K93:L93"/>
    <mergeCell ref="M93:N93"/>
    <mergeCell ref="I90:J90"/>
    <mergeCell ref="K90:L90"/>
    <mergeCell ref="M90:N90"/>
    <mergeCell ref="O90:P90"/>
    <mergeCell ref="G87:H87"/>
    <mergeCell ref="I87:J87"/>
    <mergeCell ref="K87:L87"/>
    <mergeCell ref="M87:N87"/>
    <mergeCell ref="O87:P87"/>
    <mergeCell ref="G88:H88"/>
    <mergeCell ref="I88:J88"/>
    <mergeCell ref="K88:L88"/>
    <mergeCell ref="M88:N88"/>
    <mergeCell ref="K85:L85"/>
    <mergeCell ref="M85:N85"/>
    <mergeCell ref="O85:P85"/>
    <mergeCell ref="M83:N83"/>
    <mergeCell ref="O83:P83"/>
    <mergeCell ref="K84:L84"/>
    <mergeCell ref="M84:N84"/>
    <mergeCell ref="O84:P84"/>
    <mergeCell ref="O88:P88"/>
    <mergeCell ref="C88:C90"/>
    <mergeCell ref="C91:C93"/>
    <mergeCell ref="C94:C96"/>
    <mergeCell ref="C83:D84"/>
    <mergeCell ref="E87:F87"/>
    <mergeCell ref="E91:F91"/>
    <mergeCell ref="E96:F96"/>
    <mergeCell ref="E85:F85"/>
    <mergeCell ref="G85:H85"/>
    <mergeCell ref="E90:F90"/>
    <mergeCell ref="G90:H90"/>
    <mergeCell ref="E88:F88"/>
    <mergeCell ref="G91:H91"/>
    <mergeCell ref="G96:H96"/>
    <mergeCell ref="C72:C73"/>
    <mergeCell ref="C74:C76"/>
    <mergeCell ref="C77:C79"/>
    <mergeCell ref="C80:C82"/>
    <mergeCell ref="C85:C87"/>
    <mergeCell ref="E82:F82"/>
    <mergeCell ref="G82:H82"/>
    <mergeCell ref="I82:J82"/>
    <mergeCell ref="E79:F79"/>
    <mergeCell ref="G79:H79"/>
    <mergeCell ref="I79:J79"/>
    <mergeCell ref="E76:F76"/>
    <mergeCell ref="G76:H76"/>
    <mergeCell ref="I76:J76"/>
    <mergeCell ref="E72:F72"/>
    <mergeCell ref="G72:H72"/>
    <mergeCell ref="I72:J72"/>
    <mergeCell ref="E84:F84"/>
    <mergeCell ref="G84:H84"/>
    <mergeCell ref="I84:J84"/>
    <mergeCell ref="I85:J85"/>
    <mergeCell ref="K82:L82"/>
    <mergeCell ref="M82:N82"/>
    <mergeCell ref="O82:P82"/>
    <mergeCell ref="E80:F80"/>
    <mergeCell ref="G80:H80"/>
    <mergeCell ref="I80:J80"/>
    <mergeCell ref="K80:L80"/>
    <mergeCell ref="M80:N80"/>
    <mergeCell ref="O80:P80"/>
    <mergeCell ref="E66:F66"/>
    <mergeCell ref="G66:H66"/>
    <mergeCell ref="I66:J66"/>
    <mergeCell ref="K66:L66"/>
    <mergeCell ref="M66:N66"/>
    <mergeCell ref="O76:P76"/>
    <mergeCell ref="E74:F74"/>
    <mergeCell ref="G74:H74"/>
    <mergeCell ref="I74:J74"/>
    <mergeCell ref="K74:L74"/>
    <mergeCell ref="M74:N74"/>
    <mergeCell ref="O74:P74"/>
    <mergeCell ref="K72:L72"/>
    <mergeCell ref="M72:N72"/>
    <mergeCell ref="O72:P72"/>
    <mergeCell ref="K76:L76"/>
    <mergeCell ref="M76:N76"/>
    <mergeCell ref="C42:C43"/>
    <mergeCell ref="C44:C46"/>
    <mergeCell ref="C47:C49"/>
    <mergeCell ref="C50:C52"/>
    <mergeCell ref="C53:D54"/>
    <mergeCell ref="C55:C57"/>
    <mergeCell ref="C58:C60"/>
    <mergeCell ref="C61:C63"/>
    <mergeCell ref="C64:C66"/>
    <mergeCell ref="G64:H64"/>
    <mergeCell ref="I64:J64"/>
    <mergeCell ref="K64:L64"/>
    <mergeCell ref="M64:N64"/>
    <mergeCell ref="O64:P64"/>
    <mergeCell ref="E63:F63"/>
    <mergeCell ref="G63:H63"/>
    <mergeCell ref="I63:J63"/>
    <mergeCell ref="K63:L63"/>
    <mergeCell ref="M63:N63"/>
    <mergeCell ref="O63:P63"/>
    <mergeCell ref="M58:N58"/>
    <mergeCell ref="O58:P58"/>
    <mergeCell ref="E57:F57"/>
    <mergeCell ref="G57:H57"/>
    <mergeCell ref="I57:J57"/>
    <mergeCell ref="K57:L57"/>
    <mergeCell ref="M57:N57"/>
    <mergeCell ref="O57:P57"/>
    <mergeCell ref="E61:F61"/>
    <mergeCell ref="G61:H61"/>
    <mergeCell ref="I61:J61"/>
    <mergeCell ref="K61:L61"/>
    <mergeCell ref="M61:N61"/>
    <mergeCell ref="O61:P61"/>
    <mergeCell ref="E60:F60"/>
    <mergeCell ref="G60:H60"/>
    <mergeCell ref="I60:J60"/>
    <mergeCell ref="K60:L60"/>
    <mergeCell ref="M60:N60"/>
    <mergeCell ref="O60:P60"/>
    <mergeCell ref="E53:F53"/>
    <mergeCell ref="G53:H53"/>
    <mergeCell ref="I53:J53"/>
    <mergeCell ref="K53:L53"/>
    <mergeCell ref="M53:N53"/>
    <mergeCell ref="O53:P53"/>
    <mergeCell ref="E55:F55"/>
    <mergeCell ref="G55:H55"/>
    <mergeCell ref="I55:J55"/>
    <mergeCell ref="K55:L55"/>
    <mergeCell ref="M55:N55"/>
    <mergeCell ref="O55:P55"/>
    <mergeCell ref="E54:F54"/>
    <mergeCell ref="G54:H54"/>
    <mergeCell ref="I54:J54"/>
    <mergeCell ref="K54:L54"/>
    <mergeCell ref="M54:N54"/>
    <mergeCell ref="O54:P54"/>
    <mergeCell ref="E50:F50"/>
    <mergeCell ref="G50:H50"/>
    <mergeCell ref="I50:J50"/>
    <mergeCell ref="K50:L50"/>
    <mergeCell ref="M50:N50"/>
    <mergeCell ref="O50:P50"/>
    <mergeCell ref="E49:F49"/>
    <mergeCell ref="G49:H49"/>
    <mergeCell ref="I49:J49"/>
    <mergeCell ref="K49:L49"/>
    <mergeCell ref="M49:N49"/>
    <mergeCell ref="O49:P49"/>
    <mergeCell ref="E47:F47"/>
    <mergeCell ref="G47:H47"/>
    <mergeCell ref="I47:J47"/>
    <mergeCell ref="K47:L47"/>
    <mergeCell ref="M47:N47"/>
    <mergeCell ref="O47:P47"/>
    <mergeCell ref="E46:F46"/>
    <mergeCell ref="G46:H46"/>
    <mergeCell ref="I46:J46"/>
    <mergeCell ref="K46:L46"/>
    <mergeCell ref="M46:N46"/>
    <mergeCell ref="O46:P46"/>
    <mergeCell ref="O42:P42"/>
    <mergeCell ref="E44:F44"/>
    <mergeCell ref="G44:H44"/>
    <mergeCell ref="I44:J44"/>
    <mergeCell ref="K44:L44"/>
    <mergeCell ref="M44:N44"/>
    <mergeCell ref="O44:P44"/>
    <mergeCell ref="O39:P39"/>
    <mergeCell ref="C27:C29"/>
    <mergeCell ref="C30:C32"/>
    <mergeCell ref="C33:C35"/>
    <mergeCell ref="C36:C38"/>
    <mergeCell ref="E42:F42"/>
    <mergeCell ref="G42:H42"/>
    <mergeCell ref="I42:J42"/>
    <mergeCell ref="K42:L42"/>
    <mergeCell ref="M42:N42"/>
    <mergeCell ref="C39:D39"/>
    <mergeCell ref="E39:F39"/>
    <mergeCell ref="G39:H39"/>
    <mergeCell ref="I39:J39"/>
    <mergeCell ref="K39:L39"/>
    <mergeCell ref="M39:N39"/>
    <mergeCell ref="E38:F38"/>
    <mergeCell ref="G38:H38"/>
    <mergeCell ref="I38:J38"/>
    <mergeCell ref="K38:L38"/>
    <mergeCell ref="M38:N38"/>
    <mergeCell ref="O38:P38"/>
    <mergeCell ref="E36:F36"/>
    <mergeCell ref="G36:H36"/>
    <mergeCell ref="I36:J36"/>
    <mergeCell ref="K36:L36"/>
    <mergeCell ref="M36:N36"/>
    <mergeCell ref="O36:P36"/>
    <mergeCell ref="E35:F35"/>
    <mergeCell ref="G35:H35"/>
    <mergeCell ref="I35:J35"/>
    <mergeCell ref="K35:L35"/>
    <mergeCell ref="M35:N35"/>
    <mergeCell ref="O35:P35"/>
    <mergeCell ref="E33:F33"/>
    <mergeCell ref="G33:H33"/>
    <mergeCell ref="I33:J33"/>
    <mergeCell ref="K33:L33"/>
    <mergeCell ref="M33:N33"/>
    <mergeCell ref="O33:P33"/>
    <mergeCell ref="E32:F32"/>
    <mergeCell ref="G32:H32"/>
    <mergeCell ref="I32:J32"/>
    <mergeCell ref="K32:L32"/>
    <mergeCell ref="M32:N32"/>
    <mergeCell ref="O32:P32"/>
    <mergeCell ref="E30:F30"/>
    <mergeCell ref="G30:H30"/>
    <mergeCell ref="I30:J30"/>
    <mergeCell ref="K30:L30"/>
    <mergeCell ref="M30:N30"/>
    <mergeCell ref="O30:P30"/>
    <mergeCell ref="M26:N26"/>
    <mergeCell ref="O26:P26"/>
    <mergeCell ref="E25:F25"/>
    <mergeCell ref="G25:H25"/>
    <mergeCell ref="I25:J25"/>
    <mergeCell ref="K25:L25"/>
    <mergeCell ref="M25:N25"/>
    <mergeCell ref="O25:P25"/>
    <mergeCell ref="E29:F29"/>
    <mergeCell ref="G29:H29"/>
    <mergeCell ref="I29:J29"/>
    <mergeCell ref="K29:L29"/>
    <mergeCell ref="M29:N29"/>
    <mergeCell ref="O29:P29"/>
    <mergeCell ref="E27:F27"/>
    <mergeCell ref="G27:H27"/>
    <mergeCell ref="I27:J27"/>
    <mergeCell ref="K27:L27"/>
    <mergeCell ref="M27:N27"/>
    <mergeCell ref="O27:P27"/>
    <mergeCell ref="G26:H26"/>
    <mergeCell ref="I26:J26"/>
    <mergeCell ref="K26:L26"/>
    <mergeCell ref="E26:F26"/>
    <mergeCell ref="O24:P24"/>
    <mergeCell ref="M24:N24"/>
    <mergeCell ref="K24:L24"/>
    <mergeCell ref="I24:J24"/>
    <mergeCell ref="G24:H24"/>
    <mergeCell ref="E24:F24"/>
    <mergeCell ref="E22:F22"/>
    <mergeCell ref="G22:H22"/>
    <mergeCell ref="I22:J22"/>
    <mergeCell ref="K22:L22"/>
    <mergeCell ref="M22:N22"/>
    <mergeCell ref="O22:P22"/>
    <mergeCell ref="M18:N18"/>
    <mergeCell ref="O18:P18"/>
    <mergeCell ref="E16:F16"/>
    <mergeCell ref="G16:H16"/>
    <mergeCell ref="I16:J16"/>
    <mergeCell ref="K16:L16"/>
    <mergeCell ref="M16:N16"/>
    <mergeCell ref="O16:P16"/>
    <mergeCell ref="O21:P21"/>
    <mergeCell ref="M21:N21"/>
    <mergeCell ref="K21:L21"/>
    <mergeCell ref="I21:J21"/>
    <mergeCell ref="G21:H21"/>
    <mergeCell ref="E21:F21"/>
    <mergeCell ref="E19:F19"/>
    <mergeCell ref="M19:N19"/>
    <mergeCell ref="O19:P19"/>
    <mergeCell ref="K19:L19"/>
    <mergeCell ref="B8:C8"/>
    <mergeCell ref="E8:F8"/>
    <mergeCell ref="G8:H8"/>
    <mergeCell ref="C16:C18"/>
    <mergeCell ref="C19:C21"/>
    <mergeCell ref="E18:F18"/>
    <mergeCell ref="G18:H18"/>
    <mergeCell ref="I18:J18"/>
    <mergeCell ref="K18:L18"/>
    <mergeCell ref="I52:J52"/>
    <mergeCell ref="B2:D2"/>
    <mergeCell ref="B3:D3"/>
    <mergeCell ref="B4:D4"/>
    <mergeCell ref="E4:F4"/>
    <mergeCell ref="G4:H4"/>
    <mergeCell ref="I4:J4"/>
    <mergeCell ref="K4:L4"/>
    <mergeCell ref="E14:F14"/>
    <mergeCell ref="G14:H14"/>
    <mergeCell ref="I14:J14"/>
    <mergeCell ref="K14:L14"/>
    <mergeCell ref="B9:C9"/>
    <mergeCell ref="B6:C6"/>
    <mergeCell ref="E6:F6"/>
    <mergeCell ref="G6:H6"/>
    <mergeCell ref="I6:J6"/>
    <mergeCell ref="K6:L6"/>
    <mergeCell ref="B7:C7"/>
    <mergeCell ref="E7:F7"/>
    <mergeCell ref="C25:D26"/>
    <mergeCell ref="G7:H7"/>
    <mergeCell ref="I7:J7"/>
    <mergeCell ref="K7:L7"/>
    <mergeCell ref="M4:N4"/>
    <mergeCell ref="O4:P4"/>
    <mergeCell ref="E2:H2"/>
    <mergeCell ref="I2:L2"/>
    <mergeCell ref="M2:P2"/>
    <mergeCell ref="E3:H3"/>
    <mergeCell ref="I3:L3"/>
    <mergeCell ref="M3:P3"/>
    <mergeCell ref="E99:F99"/>
    <mergeCell ref="G99:H99"/>
    <mergeCell ref="I99:J99"/>
    <mergeCell ref="K99:L99"/>
    <mergeCell ref="M99:N99"/>
    <mergeCell ref="O99:P99"/>
    <mergeCell ref="E83:F83"/>
    <mergeCell ref="G83:H83"/>
    <mergeCell ref="I83:J83"/>
    <mergeCell ref="K83:L83"/>
    <mergeCell ref="E9:H9"/>
    <mergeCell ref="G19:H19"/>
    <mergeCell ref="I19:J19"/>
    <mergeCell ref="G52:H52"/>
    <mergeCell ref="E52:F52"/>
    <mergeCell ref="K52:L52"/>
    <mergeCell ref="C134:D134"/>
    <mergeCell ref="I134:L134"/>
    <mergeCell ref="M134:P134"/>
    <mergeCell ref="E134:H134"/>
    <mergeCell ref="C127:C129"/>
    <mergeCell ref="C130:C132"/>
    <mergeCell ref="C133:D133"/>
    <mergeCell ref="E124:H124"/>
    <mergeCell ref="F125:H125"/>
    <mergeCell ref="E126:H126"/>
    <mergeCell ref="E127:H127"/>
    <mergeCell ref="F128:H128"/>
    <mergeCell ref="E129:H129"/>
    <mergeCell ref="M124:P124"/>
    <mergeCell ref="N125:P125"/>
    <mergeCell ref="M126:P126"/>
    <mergeCell ref="I129:L129"/>
    <mergeCell ref="I130:L130"/>
    <mergeCell ref="J131:L131"/>
    <mergeCell ref="I132:L132"/>
    <mergeCell ref="I133:L133"/>
    <mergeCell ref="M133:P133"/>
    <mergeCell ref="M129:P129"/>
    <mergeCell ref="M130:P130"/>
    <mergeCell ref="O52:P52"/>
    <mergeCell ref="M52:N52"/>
    <mergeCell ref="C121:C123"/>
    <mergeCell ref="C124:C126"/>
    <mergeCell ref="J111:L111"/>
    <mergeCell ref="I112:L112"/>
    <mergeCell ref="F111:H111"/>
    <mergeCell ref="E112:H112"/>
    <mergeCell ref="E113:H113"/>
    <mergeCell ref="F114:H114"/>
    <mergeCell ref="I113:L113"/>
    <mergeCell ref="J114:L114"/>
    <mergeCell ref="I115:L115"/>
    <mergeCell ref="E115:H115"/>
    <mergeCell ref="E116:H116"/>
    <mergeCell ref="F117:H117"/>
    <mergeCell ref="I116:L116"/>
    <mergeCell ref="J117:L117"/>
    <mergeCell ref="I123:L123"/>
    <mergeCell ref="M116:P116"/>
    <mergeCell ref="N117:P117"/>
    <mergeCell ref="M118:P118"/>
    <mergeCell ref="I118:L118"/>
    <mergeCell ref="O66:P66"/>
    <mergeCell ref="E67:F67"/>
    <mergeCell ref="G67:H67"/>
    <mergeCell ref="I67:J67"/>
    <mergeCell ref="K67:L67"/>
    <mergeCell ref="M67:N67"/>
    <mergeCell ref="O67:P67"/>
    <mergeCell ref="M127:P127"/>
    <mergeCell ref="N128:P128"/>
    <mergeCell ref="I124:L124"/>
    <mergeCell ref="J125:L125"/>
    <mergeCell ref="M102:P102"/>
    <mergeCell ref="M103:P103"/>
    <mergeCell ref="M121:P121"/>
    <mergeCell ref="N122:P122"/>
    <mergeCell ref="M123:P123"/>
    <mergeCell ref="K79:L79"/>
    <mergeCell ref="M79:N79"/>
    <mergeCell ref="O79:P79"/>
    <mergeCell ref="E77:F77"/>
    <mergeCell ref="G77:H77"/>
    <mergeCell ref="I77:J77"/>
    <mergeCell ref="K77:L77"/>
    <mergeCell ref="M77:N77"/>
    <mergeCell ref="O77:P77"/>
    <mergeCell ref="N131:P131"/>
    <mergeCell ref="M132:P132"/>
    <mergeCell ref="I126:L126"/>
    <mergeCell ref="I127:L127"/>
    <mergeCell ref="J128:L128"/>
    <mergeCell ref="E130:H130"/>
    <mergeCell ref="F131:H131"/>
    <mergeCell ref="E132:H132"/>
    <mergeCell ref="E133:H133"/>
    <mergeCell ref="B121:B132"/>
    <mergeCell ref="B85:B96"/>
    <mergeCell ref="B55:B66"/>
    <mergeCell ref="E110:H110"/>
    <mergeCell ref="J122:L122"/>
    <mergeCell ref="I121:L121"/>
    <mergeCell ref="E121:H121"/>
    <mergeCell ref="F122:H122"/>
    <mergeCell ref="E123:H123"/>
    <mergeCell ref="E119:H119"/>
    <mergeCell ref="E120:H120"/>
    <mergeCell ref="I119:L119"/>
    <mergeCell ref="I120:L120"/>
    <mergeCell ref="E58:F58"/>
    <mergeCell ref="G58:H58"/>
    <mergeCell ref="I58:J58"/>
    <mergeCell ref="K58:L58"/>
    <mergeCell ref="E64:F64"/>
    <mergeCell ref="I102:L102"/>
    <mergeCell ref="I103:L103"/>
    <mergeCell ref="I104:L104"/>
    <mergeCell ref="I105:L105"/>
    <mergeCell ref="B72:B84"/>
    <mergeCell ref="C67:D67"/>
    <mergeCell ref="B27:B38"/>
    <mergeCell ref="M9:P9"/>
    <mergeCell ref="I5:J5"/>
    <mergeCell ref="K5:L5"/>
    <mergeCell ref="M5:N5"/>
    <mergeCell ref="O5:P5"/>
    <mergeCell ref="I8:J8"/>
    <mergeCell ref="K8:L8"/>
    <mergeCell ref="M8:N8"/>
    <mergeCell ref="O8:P8"/>
    <mergeCell ref="C22:C24"/>
    <mergeCell ref="B11:P11"/>
    <mergeCell ref="B5:D5"/>
    <mergeCell ref="E5:F5"/>
    <mergeCell ref="G5:H5"/>
    <mergeCell ref="M14:N14"/>
    <mergeCell ref="O14:P14"/>
    <mergeCell ref="C14:C15"/>
    <mergeCell ref="M6:N6"/>
    <mergeCell ref="O6:P6"/>
    <mergeCell ref="M7:N7"/>
    <mergeCell ref="I9:L9"/>
    <mergeCell ref="B14:B26"/>
    <mergeCell ref="O7:P7"/>
  </mergeCells>
  <phoneticPr fontId="8"/>
  <pageMargins left="0.56999999999999995" right="0.34" top="0.59" bottom="0.55000000000000004" header="0.3" footer="0.3"/>
  <pageSetup scale="31" orientation="portrait" r:id="rId1"/>
  <headerFooter>
    <oddFooter>&amp;C&amp;"ヒラギノ角ゴ ProN W3,Regular"&amp;12&amp;K000000&amp;P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3"/>
  <sheetViews>
    <sheetView showGridLines="0" workbookViewId="0">
      <pane ySplit="4" topLeftCell="A5" activePane="bottomLeft" state="frozen"/>
      <selection pane="bottomLeft" activeCell="S2" sqref="S2"/>
    </sheetView>
  </sheetViews>
  <sheetFormatPr defaultColWidth="8.875" defaultRowHeight="18" customHeight="1" x14ac:dyDescent="0.7"/>
  <cols>
    <col min="1" max="1" width="2.6875" style="88" customWidth="1"/>
    <col min="2" max="2" width="2.5" style="88" customWidth="1"/>
    <col min="3" max="3" width="7" style="88" customWidth="1"/>
    <col min="4" max="4" width="13" style="88" customWidth="1"/>
    <col min="5" max="5" width="2.6875" style="88" customWidth="1"/>
    <col min="6" max="6" width="9.6875" style="88" customWidth="1"/>
    <col min="7" max="7" width="2.6875" style="88" customWidth="1"/>
    <col min="8" max="8" width="9.6875" style="88" customWidth="1"/>
    <col min="9" max="9" width="2.6875" style="88" customWidth="1"/>
    <col min="10" max="10" width="9.6875" style="88" customWidth="1"/>
    <col min="11" max="11" width="2.6875" style="88" customWidth="1"/>
    <col min="12" max="12" width="9.6875" style="88" customWidth="1"/>
    <col min="13" max="13" width="2.6875" style="88" customWidth="1"/>
    <col min="14" max="14" width="9.6875" style="88" customWidth="1"/>
    <col min="15" max="15" width="2.6875" style="88" customWidth="1"/>
    <col min="16" max="16" width="9.6875" style="88" customWidth="1"/>
    <col min="17" max="17" width="6.375" style="88" customWidth="1"/>
    <col min="18" max="19" width="9.125" style="88" customWidth="1"/>
    <col min="20" max="20" width="15.625" style="88" customWidth="1"/>
    <col min="21" max="21" width="8.875" style="88" customWidth="1"/>
    <col min="22" max="16384" width="8.875" style="88"/>
  </cols>
  <sheetData>
    <row r="1" spans="1:20" ht="43.5" customHeight="1" thickTop="1" thickBot="1" x14ac:dyDescent="0.75">
      <c r="A1" s="2"/>
      <c r="B1" s="309" t="s">
        <v>73</v>
      </c>
      <c r="C1" s="310"/>
      <c r="D1" s="310"/>
      <c r="E1" s="310"/>
      <c r="F1" s="310"/>
      <c r="G1" s="310"/>
      <c r="H1" s="310"/>
      <c r="I1" s="310"/>
      <c r="J1" s="310"/>
      <c r="K1" s="310"/>
      <c r="L1" s="102"/>
      <c r="M1" s="103"/>
      <c r="N1" s="102" t="s">
        <v>71</v>
      </c>
      <c r="O1" s="102"/>
      <c r="P1" s="102"/>
      <c r="Q1" s="102"/>
      <c r="R1" s="103"/>
      <c r="S1" s="353" t="s">
        <v>82</v>
      </c>
      <c r="T1" s="352"/>
    </row>
    <row r="2" spans="1:20" ht="22.9" customHeight="1" thickTop="1" x14ac:dyDescent="0.7">
      <c r="A2" s="16"/>
      <c r="B2" s="333" t="s">
        <v>5</v>
      </c>
      <c r="C2" s="334"/>
      <c r="D2" s="335"/>
      <c r="E2" s="311" t="s">
        <v>65</v>
      </c>
      <c r="F2" s="312"/>
      <c r="G2" s="311" t="s">
        <v>65</v>
      </c>
      <c r="H2" s="312"/>
      <c r="I2" s="311" t="s">
        <v>65</v>
      </c>
      <c r="J2" s="312"/>
      <c r="K2" s="311" t="s">
        <v>65</v>
      </c>
      <c r="L2" s="312"/>
      <c r="M2" s="311" t="s">
        <v>65</v>
      </c>
      <c r="N2" s="312"/>
      <c r="O2" s="311" t="s">
        <v>65</v>
      </c>
      <c r="P2" s="313"/>
      <c r="Q2" s="89"/>
      <c r="R2" s="6" t="s">
        <v>12</v>
      </c>
      <c r="S2" s="2"/>
      <c r="T2" s="3"/>
    </row>
    <row r="3" spans="1:20" ht="21.75" customHeight="1" x14ac:dyDescent="0.7">
      <c r="A3" s="16"/>
      <c r="B3" s="318" t="s">
        <v>13</v>
      </c>
      <c r="C3" s="319"/>
      <c r="D3" s="320"/>
      <c r="E3" s="321"/>
      <c r="F3" s="320"/>
      <c r="G3" s="322"/>
      <c r="H3" s="323"/>
      <c r="I3" s="325"/>
      <c r="J3" s="326"/>
      <c r="K3" s="327"/>
      <c r="L3" s="328"/>
      <c r="M3" s="329"/>
      <c r="N3" s="330"/>
      <c r="O3" s="331"/>
      <c r="P3" s="332"/>
      <c r="Q3" s="89"/>
      <c r="R3" s="6" t="s">
        <v>14</v>
      </c>
      <c r="S3" s="2"/>
      <c r="T3" s="3"/>
    </row>
    <row r="4" spans="1:20" ht="31.9" customHeight="1" x14ac:dyDescent="0.7">
      <c r="A4" s="16"/>
      <c r="B4" s="339" t="s">
        <v>62</v>
      </c>
      <c r="C4" s="340"/>
      <c r="D4" s="341"/>
      <c r="E4" s="314">
        <f>E5+E6+E7</f>
        <v>0</v>
      </c>
      <c r="F4" s="320"/>
      <c r="G4" s="314">
        <f>G5+G6+G7</f>
        <v>0</v>
      </c>
      <c r="H4" s="320"/>
      <c r="I4" s="314">
        <f>I5+I6+I7</f>
        <v>0</v>
      </c>
      <c r="J4" s="320"/>
      <c r="K4" s="314">
        <f>K5+K6+K7</f>
        <v>0</v>
      </c>
      <c r="L4" s="320"/>
      <c r="M4" s="314">
        <f>M5+M6+M7</f>
        <v>0</v>
      </c>
      <c r="N4" s="320"/>
      <c r="O4" s="314">
        <f>O5+O6+O7</f>
        <v>0</v>
      </c>
      <c r="P4" s="324"/>
      <c r="Q4" s="89"/>
      <c r="R4" s="90"/>
      <c r="S4" s="2"/>
      <c r="T4" s="3"/>
    </row>
    <row r="5" spans="1:20" ht="16.05" customHeight="1" x14ac:dyDescent="0.7">
      <c r="A5" s="16"/>
      <c r="B5" s="318" t="s">
        <v>15</v>
      </c>
      <c r="C5" s="342"/>
      <c r="D5" s="343"/>
      <c r="E5" s="314">
        <f>E37</f>
        <v>0</v>
      </c>
      <c r="F5" s="317"/>
      <c r="G5" s="314">
        <f>G37</f>
        <v>0</v>
      </c>
      <c r="H5" s="317"/>
      <c r="I5" s="314">
        <f>I37</f>
        <v>0</v>
      </c>
      <c r="J5" s="317"/>
      <c r="K5" s="314">
        <f>K37</f>
        <v>0</v>
      </c>
      <c r="L5" s="317"/>
      <c r="M5" s="314">
        <f>M37</f>
        <v>0</v>
      </c>
      <c r="N5" s="317"/>
      <c r="O5" s="314">
        <f>O37</f>
        <v>0</v>
      </c>
      <c r="P5" s="315"/>
      <c r="Q5" s="91"/>
      <c r="R5" s="9"/>
      <c r="S5" s="10"/>
      <c r="T5" s="3"/>
    </row>
    <row r="6" spans="1:20" ht="16.05" customHeight="1" x14ac:dyDescent="0.7">
      <c r="A6" s="16"/>
      <c r="B6" s="318" t="s">
        <v>18</v>
      </c>
      <c r="C6" s="344"/>
      <c r="D6" s="342"/>
      <c r="E6" s="314">
        <f>E65</f>
        <v>0</v>
      </c>
      <c r="F6" s="150"/>
      <c r="G6" s="314">
        <f>G65</f>
        <v>0</v>
      </c>
      <c r="H6" s="150"/>
      <c r="I6" s="314">
        <f>I65</f>
        <v>0</v>
      </c>
      <c r="J6" s="150"/>
      <c r="K6" s="314">
        <f>K65</f>
        <v>0</v>
      </c>
      <c r="L6" s="150"/>
      <c r="M6" s="314">
        <f>M65</f>
        <v>0</v>
      </c>
      <c r="N6" s="150"/>
      <c r="O6" s="314">
        <f>O65</f>
        <v>0</v>
      </c>
      <c r="P6" s="316"/>
      <c r="Q6" s="91"/>
      <c r="R6" s="9"/>
      <c r="S6" s="10"/>
      <c r="T6" s="3"/>
    </row>
    <row r="7" spans="1:20" ht="18.399999999999999" customHeight="1" thickBot="1" x14ac:dyDescent="0.75">
      <c r="A7" s="16"/>
      <c r="B7" s="345" t="s">
        <v>20</v>
      </c>
      <c r="C7" s="346"/>
      <c r="D7" s="347"/>
      <c r="E7" s="336">
        <f>E93</f>
        <v>0</v>
      </c>
      <c r="F7" s="337"/>
      <c r="G7" s="336">
        <f>G93</f>
        <v>0</v>
      </c>
      <c r="H7" s="337"/>
      <c r="I7" s="336">
        <f>I93</f>
        <v>0</v>
      </c>
      <c r="J7" s="337"/>
      <c r="K7" s="336">
        <f>K93</f>
        <v>0</v>
      </c>
      <c r="L7" s="337"/>
      <c r="M7" s="336">
        <f>M93</f>
        <v>0</v>
      </c>
      <c r="N7" s="337"/>
      <c r="O7" s="336">
        <f>O93</f>
        <v>0</v>
      </c>
      <c r="P7" s="338"/>
      <c r="Q7" s="91"/>
      <c r="R7" s="9"/>
      <c r="S7" s="10"/>
      <c r="T7" s="3"/>
    </row>
    <row r="8" spans="1:20" ht="18.399999999999999" customHeight="1" thickBot="1" x14ac:dyDescent="0.75">
      <c r="A8" s="2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0"/>
      <c r="R8" s="10"/>
      <c r="S8" s="10"/>
      <c r="T8" s="3"/>
    </row>
    <row r="9" spans="1:20" ht="23" customHeight="1" thickBot="1" x14ac:dyDescent="0.75">
      <c r="A9" s="16"/>
      <c r="B9" s="249" t="s">
        <v>24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1"/>
      <c r="Q9" s="17"/>
      <c r="R9" s="10"/>
      <c r="S9" s="10"/>
      <c r="T9" s="3"/>
    </row>
    <row r="10" spans="1:20" ht="16.5" customHeight="1" x14ac:dyDescent="0.7">
      <c r="A10" s="2"/>
      <c r="B10" s="99"/>
      <c r="C10" s="99"/>
      <c r="D10" s="99"/>
      <c r="E10" s="99"/>
      <c r="F10" s="109"/>
      <c r="G10" s="99"/>
      <c r="H10" s="109" t="s">
        <v>22</v>
      </c>
      <c r="I10" s="110"/>
      <c r="J10" s="111" t="s">
        <v>23</v>
      </c>
      <c r="K10" s="99"/>
      <c r="L10" s="112"/>
      <c r="M10" s="112"/>
      <c r="N10" s="99"/>
      <c r="O10" s="99"/>
      <c r="P10" s="99"/>
      <c r="Q10" s="10"/>
      <c r="R10" s="18"/>
      <c r="S10" s="18"/>
      <c r="T10" s="19"/>
    </row>
    <row r="11" spans="1:20" ht="23" customHeight="1" thickBot="1" x14ac:dyDescent="0.75">
      <c r="A11" s="20"/>
      <c r="B11" s="21" t="s">
        <v>66</v>
      </c>
      <c r="C11" s="22"/>
      <c r="D11" s="22"/>
      <c r="E11" s="22"/>
      <c r="F11" s="22"/>
      <c r="G11" s="22"/>
      <c r="H11" s="22"/>
      <c r="I11" s="22"/>
      <c r="J11" s="22"/>
      <c r="K11" s="22"/>
      <c r="L11" s="23" t="s">
        <v>26</v>
      </c>
      <c r="M11" s="22"/>
      <c r="N11" s="22"/>
      <c r="O11" s="22"/>
      <c r="P11" s="22"/>
      <c r="Q11" s="24"/>
      <c r="R11" s="25" t="s">
        <v>27</v>
      </c>
      <c r="S11" s="25" t="s">
        <v>28</v>
      </c>
      <c r="T11" s="26" t="s">
        <v>29</v>
      </c>
    </row>
    <row r="12" spans="1:20" ht="19.7" customHeight="1" x14ac:dyDescent="0.7">
      <c r="A12" s="16"/>
      <c r="B12" s="121" t="s">
        <v>30</v>
      </c>
      <c r="C12" s="193" t="s">
        <v>31</v>
      </c>
      <c r="D12" s="27" t="s">
        <v>32</v>
      </c>
      <c r="E12" s="231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74"/>
      <c r="Q12" s="28"/>
      <c r="R12" s="29">
        <f>SUM(E12:O12)</f>
        <v>0</v>
      </c>
      <c r="S12" s="30"/>
      <c r="T12" s="31"/>
    </row>
    <row r="13" spans="1:20" ht="16.05" customHeight="1" x14ac:dyDescent="0.7">
      <c r="A13" s="16"/>
      <c r="B13" s="122"/>
      <c r="C13" s="147"/>
      <c r="D13" s="32" t="s">
        <v>33</v>
      </c>
      <c r="E13" s="115"/>
      <c r="F13" s="35" t="str">
        <f>IF(E13="w",SUM(G12,I12,K12,M12,O12)+(E12*2),"")</f>
        <v/>
      </c>
      <c r="G13" s="116"/>
      <c r="H13" s="35" t="str">
        <f>IF(G13="w",SUM(I12,K12,M12,O12,E12)+(G12*2),"")</f>
        <v/>
      </c>
      <c r="I13" s="116"/>
      <c r="J13" s="35" t="str">
        <f>IF(I13="w",SUM(K12,M12,O12,E12,G12)+(I12*2),"")</f>
        <v/>
      </c>
      <c r="K13" s="116"/>
      <c r="L13" s="35" t="str">
        <f>IF(K13="w",SUM(M12,O12,I12,G12,E12)+(K12*2),"")</f>
        <v/>
      </c>
      <c r="M13" s="116"/>
      <c r="N13" s="35" t="str">
        <f>IF(M13="w",SUM(O12,E12,G12,I12,K12)+(M12*2),"")</f>
        <v/>
      </c>
      <c r="O13" s="116"/>
      <c r="P13" s="50" t="str">
        <f>IF(O13="w",SUM(M12,K12,I12,G12,E12)+(O12*2),"")</f>
        <v/>
      </c>
      <c r="Q13" s="28"/>
      <c r="R13" s="29">
        <f>SUM(E13:P13)</f>
        <v>0</v>
      </c>
      <c r="S13" s="29">
        <f>IF($R13=0,$R12,0)</f>
        <v>0</v>
      </c>
      <c r="T13" s="37">
        <f>IF(R13=0,0,R13)</f>
        <v>0</v>
      </c>
    </row>
    <row r="14" spans="1:20" ht="19.350000000000001" customHeight="1" x14ac:dyDescent="0.7">
      <c r="A14" s="16"/>
      <c r="B14" s="122"/>
      <c r="C14" s="146" t="s">
        <v>35</v>
      </c>
      <c r="D14" s="32" t="s">
        <v>32</v>
      </c>
      <c r="E14" s="262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275"/>
      <c r="Q14" s="28"/>
      <c r="R14" s="29">
        <f>SUM(E14:O14)</f>
        <v>0</v>
      </c>
      <c r="S14" s="30"/>
      <c r="T14" s="31"/>
    </row>
    <row r="15" spans="1:20" ht="16.05" customHeight="1" x14ac:dyDescent="0.7">
      <c r="A15" s="16"/>
      <c r="B15" s="122"/>
      <c r="C15" s="147"/>
      <c r="D15" s="32" t="s">
        <v>33</v>
      </c>
      <c r="E15" s="115"/>
      <c r="F15" s="35" t="str">
        <f>IF(E15="w",SUM(G14,I14,K14,M14,O14)+(E14*2),"")</f>
        <v/>
      </c>
      <c r="G15" s="116"/>
      <c r="H15" s="35" t="str">
        <f>IF(G15="w",SUM(I14,K14,M14,O14,E14)+(G14*2),"")</f>
        <v/>
      </c>
      <c r="I15" s="116"/>
      <c r="J15" s="35" t="str">
        <f>IF(I15="w",SUM(K14,M14,O14,E14,G14)+(I14*2),"")</f>
        <v/>
      </c>
      <c r="K15" s="116"/>
      <c r="L15" s="35" t="str">
        <f>IF(K15="w",SUM(M14,O14,I14,G14,E14)+(K14*2),"")</f>
        <v/>
      </c>
      <c r="M15" s="116"/>
      <c r="N15" s="35" t="str">
        <f>IF(M15="w",SUM(O14,E14,G14,I14,K14)+(M14*2),"")</f>
        <v/>
      </c>
      <c r="O15" s="116"/>
      <c r="P15" s="50" t="str">
        <f>IF(O15="w",SUM(M14,K14,I14,G14,E14)+(O14*2),"")</f>
        <v/>
      </c>
      <c r="Q15" s="28"/>
      <c r="R15" s="29">
        <f>SUM(E15:P15)</f>
        <v>0</v>
      </c>
      <c r="S15" s="29">
        <f>IF($R15=0,SUM($R14,$S13),0)</f>
        <v>0</v>
      </c>
      <c r="T15" s="37">
        <f>IF(R15=0,0,R15)</f>
        <v>0</v>
      </c>
    </row>
    <row r="16" spans="1:20" ht="16.05" customHeight="1" x14ac:dyDescent="0.7">
      <c r="A16" s="16"/>
      <c r="B16" s="122"/>
      <c r="C16" s="147"/>
      <c r="D16" s="32" t="s">
        <v>36</v>
      </c>
      <c r="E16" s="146" t="str">
        <f>IF(AND(E15="w",$R13=0),SUM($R12,E12),"")</f>
        <v/>
      </c>
      <c r="F16" s="129"/>
      <c r="G16" s="260" t="str">
        <f>IF(AND(G15="w",$R13=0),SUM($R12,G12),"")</f>
        <v/>
      </c>
      <c r="H16" s="129"/>
      <c r="I16" s="260" t="str">
        <f>IF(AND(I15="w",$R13=0),SUM($R12,I12),"")</f>
        <v/>
      </c>
      <c r="J16" s="129"/>
      <c r="K16" s="260" t="str">
        <f>IF(AND(K15="w",$R13=0),SUM($R12,K12),"")</f>
        <v/>
      </c>
      <c r="L16" s="129"/>
      <c r="M16" s="260" t="str">
        <f>IF(AND(M15="w",$R13=0),SUM($R12,M12),"")</f>
        <v/>
      </c>
      <c r="N16" s="129"/>
      <c r="O16" s="260" t="str">
        <f>IF(AND(O15="w",$R13=0),SUM($R12,O12),"")</f>
        <v/>
      </c>
      <c r="P16" s="125"/>
      <c r="Q16" s="28"/>
      <c r="R16" s="29">
        <f>SUM(E16:O16)</f>
        <v>0</v>
      </c>
      <c r="S16" s="38"/>
      <c r="T16" s="37">
        <f>IF(R16=0,0,R16)</f>
        <v>0</v>
      </c>
    </row>
    <row r="17" spans="1:20" ht="19.350000000000001" customHeight="1" x14ac:dyDescent="0.7">
      <c r="A17" s="16"/>
      <c r="B17" s="122"/>
      <c r="C17" s="146" t="s">
        <v>37</v>
      </c>
      <c r="D17" s="32" t="s">
        <v>32</v>
      </c>
      <c r="E17" s="262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275"/>
      <c r="Q17" s="28"/>
      <c r="R17" s="29">
        <f>SUM(E17:O17)</f>
        <v>0</v>
      </c>
      <c r="S17" s="30"/>
      <c r="T17" s="31"/>
    </row>
    <row r="18" spans="1:20" ht="16.05" customHeight="1" x14ac:dyDescent="0.7">
      <c r="A18" s="16"/>
      <c r="B18" s="122"/>
      <c r="C18" s="147"/>
      <c r="D18" s="32" t="s">
        <v>33</v>
      </c>
      <c r="E18" s="115"/>
      <c r="F18" s="35" t="str">
        <f>IF(E18="w",SUM(G17,I17,K17,M17,O17)+(E17*2),"")</f>
        <v/>
      </c>
      <c r="G18" s="116"/>
      <c r="H18" s="35" t="str">
        <f>IF(G18="w",SUM(I17,K17,M17,O17,E17)+(G17*2),"")</f>
        <v/>
      </c>
      <c r="I18" s="116"/>
      <c r="J18" s="35" t="str">
        <f>IF(I18="w",SUM(K17,M17,O17,E17,G17)+(I17*2),"")</f>
        <v/>
      </c>
      <c r="K18" s="116"/>
      <c r="L18" s="35" t="str">
        <f>IF(K18="w",SUM(M17,O17,I17,G17,E17)+(K17*2),"")</f>
        <v/>
      </c>
      <c r="M18" s="116"/>
      <c r="N18" s="35" t="str">
        <f>IF(M18="w",SUM(O17,E17,G17,I17,K17)+(M17*2),"")</f>
        <v/>
      </c>
      <c r="O18" s="116"/>
      <c r="P18" s="50" t="str">
        <f>IF(O18="w",SUM(M17,K17,I17,G17,E17)+(O17*2),"")</f>
        <v/>
      </c>
      <c r="Q18" s="28"/>
      <c r="R18" s="29">
        <f>SUM(E18:P18)</f>
        <v>0</v>
      </c>
      <c r="S18" s="29">
        <f>IF($R18=0,SUM($R17,$S15),0)</f>
        <v>0</v>
      </c>
      <c r="T18" s="37">
        <f>IF(R18=0,0,R18)</f>
        <v>0</v>
      </c>
    </row>
    <row r="19" spans="1:20" ht="16.05" customHeight="1" x14ac:dyDescent="0.7">
      <c r="A19" s="16"/>
      <c r="B19" s="122"/>
      <c r="C19" s="147"/>
      <c r="D19" s="32" t="s">
        <v>36</v>
      </c>
      <c r="E19" s="146" t="str">
        <f>IF(AND(E18="w",$R15=0,$R13=0),SUM($R14,E14,$R12,E12),IF(AND(E18="w",$R15=0),SUM($R14,E14),""))</f>
        <v/>
      </c>
      <c r="F19" s="129"/>
      <c r="G19" s="260" t="str">
        <f>IF(AND(G18="w",$R15=0,$R13=0),SUM($R14,G14,$R12,G12),IF(AND(G18="w",$R15=0),SUM($R14,G14),""))</f>
        <v/>
      </c>
      <c r="H19" s="129"/>
      <c r="I19" s="260" t="str">
        <f>IF(AND(I18="w",$R15=0,$R13=0),SUM($R14,I14,$R12,I12),IF(AND(I18="w",$R15=0),SUM($R14,I14),""))</f>
        <v/>
      </c>
      <c r="J19" s="129"/>
      <c r="K19" s="260" t="str">
        <f>IF(AND(K18="w",$R15=0,$R13=0),SUM($R14,K14,$R12,K12),IF(AND(K18="w",$R15=0),SUM($R14,K14),""))</f>
        <v/>
      </c>
      <c r="L19" s="129"/>
      <c r="M19" s="260" t="str">
        <f>IF(AND(M18="w",$R15=0,$R13=0),SUM($R14,M14,$R12,M12),IF(AND(M18="w",$R15=0),SUM($R14,M14),""))</f>
        <v/>
      </c>
      <c r="N19" s="129"/>
      <c r="O19" s="260" t="str">
        <f>IF(AND(O18="w",$R15=0,$R13=0),SUM($R14,O14,$R12,O12),IF(AND(O18="w",$R15=0),SUM($R14,O14),""))</f>
        <v/>
      </c>
      <c r="P19" s="125"/>
      <c r="Q19" s="28"/>
      <c r="R19" s="29">
        <f>SUM(E19:O19)</f>
        <v>0</v>
      </c>
      <c r="S19" s="38"/>
      <c r="T19" s="37">
        <f>IF(R19=0,0,R19)</f>
        <v>0</v>
      </c>
    </row>
    <row r="20" spans="1:20" ht="19.350000000000001" customHeight="1" x14ac:dyDescent="0.7">
      <c r="A20" s="16"/>
      <c r="B20" s="122"/>
      <c r="C20" s="146" t="s">
        <v>38</v>
      </c>
      <c r="D20" s="32" t="s">
        <v>32</v>
      </c>
      <c r="E20" s="262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275"/>
      <c r="Q20" s="28"/>
      <c r="R20" s="29">
        <f>SUM(E20:O20)</f>
        <v>0</v>
      </c>
      <c r="S20" s="30"/>
      <c r="T20" s="31"/>
    </row>
    <row r="21" spans="1:20" ht="16.05" customHeight="1" x14ac:dyDescent="0.7">
      <c r="A21" s="16"/>
      <c r="B21" s="122"/>
      <c r="C21" s="147"/>
      <c r="D21" s="32" t="s">
        <v>33</v>
      </c>
      <c r="E21" s="115"/>
      <c r="F21" s="35" t="str">
        <f>IF(E21="w",SUM(G20,I20,K20,M20,O20)+(E20*2),"")</f>
        <v/>
      </c>
      <c r="G21" s="116"/>
      <c r="H21" s="35" t="str">
        <f>IF(G21="w",SUM(I20,K20,M20,O20,E20)+(G20*2),"")</f>
        <v/>
      </c>
      <c r="I21" s="116"/>
      <c r="J21" s="35" t="str">
        <f>IF(I21="w",SUM(K20,M20,O20,E20,G20)+(I20*2),"")</f>
        <v/>
      </c>
      <c r="K21" s="116"/>
      <c r="L21" s="35" t="str">
        <f>IF(K21="w",SUM(M20,O20,I20,G20,E20)+(K20*2),"")</f>
        <v/>
      </c>
      <c r="M21" s="116"/>
      <c r="N21" s="35" t="str">
        <f>IF(M21="w",SUM(O20,E20,G20,I20,K20)+(M20*2),"")</f>
        <v/>
      </c>
      <c r="O21" s="116"/>
      <c r="P21" s="50" t="str">
        <f>IF(O21="w",SUM(M20,K20,I20,G20,E20)+(O20*2),"")</f>
        <v/>
      </c>
      <c r="Q21" s="28"/>
      <c r="R21" s="29">
        <f>SUM(E21:P21)</f>
        <v>0</v>
      </c>
      <c r="S21" s="29">
        <f>IF($R21=0,SUM($R20,$S18),0)</f>
        <v>0</v>
      </c>
      <c r="T21" s="37">
        <f>IF(R21=0,0,R21)</f>
        <v>0</v>
      </c>
    </row>
    <row r="22" spans="1:20" ht="18.399999999999999" customHeight="1" x14ac:dyDescent="0.7">
      <c r="A22" s="16"/>
      <c r="B22" s="122"/>
      <c r="C22" s="247"/>
      <c r="D22" s="39" t="s">
        <v>36</v>
      </c>
      <c r="E22" s="269" t="str">
        <f>IF(AND(E21="w",$R18=0,$R15=0,$R13=0),SUM($R17,E17,$R14,E14,$R12,E12),IF(AND(E21="w",$R18=0,$R15=0),SUM($R17,E17,$R14,E14),IF(AND(E21="w",$R18=0),SUM($R17,E17),"")))</f>
        <v/>
      </c>
      <c r="F22" s="267"/>
      <c r="G22" s="266" t="str">
        <f>IF(AND(G21="w",$R18=0,$R15=0,$R13=0),SUM($R17,G17,$R14,G14,$R12,G12),IF(AND(G21="w",$R18=0,$R15=0),SUM($R17,G17,$R14,G14),IF(AND(G21="w",$R18=0),SUM($R17,G17),"")))</f>
        <v/>
      </c>
      <c r="H22" s="267"/>
      <c r="I22" s="266" t="str">
        <f>IF(AND(I21="w",$R18=0,$R15=0,$R13=0),SUM($R17,I17,$R14,I14,$R12,I12),IF(AND(I21="w",$R18=0,$R15=0),SUM($R17,I17,$R14,I14),IF(AND(I21="w",$R18=0),SUM($R17,I17),"")))</f>
        <v/>
      </c>
      <c r="J22" s="267"/>
      <c r="K22" s="266" t="str">
        <f>IF(AND(K21="w",$R18=0,$R15=0,$R13=0),SUM($R17,K17,$R14,K14,$R12,K12),IF(AND(K21="w",$R18=0,$R15=0),SUM($R17,K17,$R14,K14),IF(AND(K21="w",$R18=0),SUM($R17,K17),"")))</f>
        <v/>
      </c>
      <c r="L22" s="267"/>
      <c r="M22" s="266" t="str">
        <f>IF(AND(M21="w",$R18=0,$R15=0,$R13=0),SUM($R17,M17,$R14,M14,$R12,M12),IF(AND(M21="w",$R18=0,$R15=0),SUM($R17,M17,$R14,M14),IF(AND(M21="w",$R18=0),SUM($R17,M17),"")))</f>
        <v/>
      </c>
      <c r="N22" s="267"/>
      <c r="O22" s="266" t="str">
        <f>IF(AND(O21="w",$R18=0,$R15=0,$R13=0),SUM($R17,O17,$R14,O14,$R12,O12),IF(AND(O21="w",$R18=0,$R15=0),SUM($R17,O17,$R14,O14),IF(AND(O21="w",$R18=0),SUM($R17,O17),"")))</f>
        <v/>
      </c>
      <c r="P22" s="292"/>
      <c r="Q22" s="28"/>
      <c r="R22" s="29">
        <f>SUM(E22:O22)</f>
        <v>0</v>
      </c>
      <c r="S22" s="38"/>
      <c r="T22" s="37">
        <f>IF(R22=0,0,R22)</f>
        <v>0</v>
      </c>
    </row>
    <row r="23" spans="1:20" ht="18.399999999999999" customHeight="1" x14ac:dyDescent="0.7">
      <c r="A23" s="16"/>
      <c r="B23" s="122"/>
      <c r="C23" s="185" t="s">
        <v>39</v>
      </c>
      <c r="D23" s="186"/>
      <c r="E23" s="217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8"/>
      <c r="Q23" s="28"/>
      <c r="R23" s="30"/>
      <c r="S23" s="30"/>
      <c r="T23" s="31"/>
    </row>
    <row r="24" spans="1:20" ht="18.399999999999999" customHeight="1" x14ac:dyDescent="0.7">
      <c r="A24" s="16"/>
      <c r="B24" s="123"/>
      <c r="C24" s="187"/>
      <c r="D24" s="188"/>
      <c r="E24" s="189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286"/>
      <c r="Q24" s="28"/>
      <c r="R24" s="25" t="s">
        <v>27</v>
      </c>
      <c r="S24" s="25" t="s">
        <v>28</v>
      </c>
      <c r="T24" s="26" t="s">
        <v>29</v>
      </c>
    </row>
    <row r="25" spans="1:20" ht="19.350000000000001" customHeight="1" x14ac:dyDescent="0.7">
      <c r="A25" s="16"/>
      <c r="B25" s="140" t="s">
        <v>40</v>
      </c>
      <c r="C25" s="290" t="s">
        <v>41</v>
      </c>
      <c r="D25" s="27" t="s">
        <v>32</v>
      </c>
      <c r="E25" s="231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74"/>
      <c r="Q25" s="28"/>
      <c r="R25" s="29">
        <f>SUM(E25:O25)</f>
        <v>0</v>
      </c>
      <c r="S25" s="30"/>
      <c r="T25" s="31"/>
    </row>
    <row r="26" spans="1:20" ht="16.05" customHeight="1" x14ac:dyDescent="0.7">
      <c r="A26" s="16"/>
      <c r="B26" s="141"/>
      <c r="C26" s="291"/>
      <c r="D26" s="32" t="s">
        <v>33</v>
      </c>
      <c r="E26" s="115"/>
      <c r="F26" s="35" t="str">
        <f>IF(E26="w",SUM(G25,I25,K25,M25,O25)+(E25*2),"")</f>
        <v/>
      </c>
      <c r="G26" s="116"/>
      <c r="H26" s="35" t="str">
        <f>IF(G26="w",SUM(I25,K25,M25,O25,E25)+(G25*2),"")</f>
        <v/>
      </c>
      <c r="I26" s="116"/>
      <c r="J26" s="35" t="str">
        <f>IF(I26="w",SUM(K25,M25,O25,E25,G25)+(I25*2),"")</f>
        <v/>
      </c>
      <c r="K26" s="116"/>
      <c r="L26" s="35" t="str">
        <f>IF(K26="w",SUM(M25,O25,I25,G25,E25)+(K25*2),"")</f>
        <v/>
      </c>
      <c r="M26" s="116"/>
      <c r="N26" s="35" t="str">
        <f>IF(M26="w",SUM(O25,E25,G25,I25,K25)+(M25*2),"")</f>
        <v/>
      </c>
      <c r="O26" s="116"/>
      <c r="P26" s="50" t="str">
        <f>IF(O26="w",SUM(M25,K25,I25,G25,E25)+(O25*2),"")</f>
        <v/>
      </c>
      <c r="Q26" s="28"/>
      <c r="R26" s="29">
        <f>SUM(E26:P26)</f>
        <v>0</v>
      </c>
      <c r="S26" s="29">
        <f>IF($R26=0,SUM($R25,S21),0)</f>
        <v>0</v>
      </c>
      <c r="T26" s="37">
        <f>IF(R26=0,0,R26)</f>
        <v>0</v>
      </c>
    </row>
    <row r="27" spans="1:20" ht="16.05" customHeight="1" x14ac:dyDescent="0.7">
      <c r="A27" s="16"/>
      <c r="B27" s="141"/>
      <c r="C27" s="291"/>
      <c r="D27" s="32" t="s">
        <v>36</v>
      </c>
      <c r="E27" s="146" t="str">
        <f>IF(AND(E26="w",$R21=0,$R18=0,$R15=0,$R13=0),SUM($R20,E20,$R17,E17,$R14,E14,$R12,E12),IF(AND(E26="w",$R21=0,$R18=0,$R15=0),SUM($R20,E20,$R17,E17,$R14,E14),IF(AND(E26="w",$R21=0,$R18=0),SUM($R20,E20,$R17,E17),IF(AND(E26="w",$R21=0),SUM($R20,E20),""))))</f>
        <v/>
      </c>
      <c r="F27" s="129"/>
      <c r="G27" s="260" t="str">
        <f>IF(AND(G26="w",$R21=0,$R18=0,$R15=0,$R13=0),SUM($R20,G20,$R17,G17,$R14,G14,$R12,G12),IF(AND(G26="w",$R21=0,$R18=0,$R15=0),SUM($R20,G20,$R17,G17,$R14,G14),IF(AND(G26="w",$R21=0,$R18=0),SUM($R20,G20,$R17,G17),IF(AND(G26="w",$R21=0),SUM($R20,G20),""))))</f>
        <v/>
      </c>
      <c r="H27" s="129"/>
      <c r="I27" s="260" t="str">
        <f>IF(AND(I26="w",$R21=0,$R18=0,$R15=0,$R13=0),SUM($R20,I20,$R17,I17,$R14,I14,$R12,I12),IF(AND(I26="w",$R21=0,$R18=0,$R15=0),SUM($R20,I20,$R17,I17,$R14,I14),IF(AND(I26="w",$R21=0,$R18=0),SUM($R20,I20,$R17,I17),IF(AND(I26="w",$R21=0),SUM($R20,I20),""))))</f>
        <v/>
      </c>
      <c r="J27" s="129"/>
      <c r="K27" s="260" t="str">
        <f>IF(AND(K26="w",$R21=0,$R18=0,$R15=0,$R13=0),SUM($R20,K20,$R17,K17,$R14,K14,$R12,K12),IF(AND(K26="w",$R21=0,$R18=0,$R15=0),SUM($R20,K20,$R17,K17,$R14,K14),IF(AND(K26="w",$R21=0,$R18=0),SUM($R20,K20,$R17,K17),IF(AND(K26="w",$R21=0),SUM($R20,K20),""))))</f>
        <v/>
      </c>
      <c r="L27" s="129"/>
      <c r="M27" s="260" t="str">
        <f>IF(AND(M26="w",$R21=0,$R18=0,$R15=0,$R13=0),SUM($R20,M20,$R17,M17,$R14,M14,$R12,M12),IF(AND(M26="w",$R21=0,$R18=0,$R15=0),SUM($R20,M20,$R17,M17,$R14,M14),IF(AND(M26="w",$R21=0,$R18=0),SUM($R20,M20,$R17,M17),IF(AND(M26="w",$R21=0),SUM($R20,M20),""))))</f>
        <v/>
      </c>
      <c r="N27" s="129"/>
      <c r="O27" s="260" t="str">
        <f>IF(AND(O26="w",$R21=0,$R18=0,$R15=0,$R13=0),SUM($R20,O20,$R17,O17,$R14,O14,$R12,O12),IF(AND(O26="w",$R21=0,$R18=0,$R15=0),SUM($R20,O20,$R17,O17,$R14,O14),IF(AND(O26="w",$R21=0,$R18=0),SUM($R20,O20,$R17,O17),IF(AND(O26="w",$R21=0),SUM($R20,O20),""))))</f>
        <v/>
      </c>
      <c r="P27" s="125"/>
      <c r="Q27" s="28"/>
      <c r="R27" s="29">
        <f>SUM(E27:O27)</f>
        <v>0</v>
      </c>
      <c r="S27" s="38"/>
      <c r="T27" s="37">
        <f>IF(R27=0,0,R27)</f>
        <v>0</v>
      </c>
    </row>
    <row r="28" spans="1:20" ht="19.350000000000001" customHeight="1" x14ac:dyDescent="0.7">
      <c r="A28" s="16"/>
      <c r="B28" s="141"/>
      <c r="C28" s="199" t="s">
        <v>42</v>
      </c>
      <c r="D28" s="32" t="s">
        <v>32</v>
      </c>
      <c r="E28" s="262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275"/>
      <c r="Q28" s="28"/>
      <c r="R28" s="29">
        <f>SUM(E28:O28)</f>
        <v>0</v>
      </c>
      <c r="S28" s="30"/>
      <c r="T28" s="31"/>
    </row>
    <row r="29" spans="1:20" ht="16.05" customHeight="1" x14ac:dyDescent="0.7">
      <c r="A29" s="16"/>
      <c r="B29" s="141"/>
      <c r="C29" s="291"/>
      <c r="D29" s="32" t="s">
        <v>33</v>
      </c>
      <c r="E29" s="115"/>
      <c r="F29" s="35" t="str">
        <f>IF(E29="w",SUM(G28,I28,K28,M28,O28)+(E28*2),"")</f>
        <v/>
      </c>
      <c r="G29" s="116"/>
      <c r="H29" s="35" t="str">
        <f>IF(G29="w",SUM(I28,K28,M28,O28,E28)+(G28*2),"")</f>
        <v/>
      </c>
      <c r="I29" s="116"/>
      <c r="J29" s="35" t="str">
        <f>IF(I29="w",SUM(K28,M28,O28,E28,G28)+(I28*2),"")</f>
        <v/>
      </c>
      <c r="K29" s="116"/>
      <c r="L29" s="35" t="str">
        <f>IF(K29="w",SUM(M28,O28,I28,G28,E28)+(K28*2),"")</f>
        <v/>
      </c>
      <c r="M29" s="116"/>
      <c r="N29" s="35" t="str">
        <f>IF(M29="w",SUM(O28,E28,G28,I28,K28)+(M28*2),"")</f>
        <v/>
      </c>
      <c r="O29" s="116"/>
      <c r="P29" s="50" t="str">
        <f>IF(O29="w",SUM(M28,K28,I28,G28,E28)+(O28*2),"")</f>
        <v/>
      </c>
      <c r="Q29" s="28"/>
      <c r="R29" s="29">
        <f>SUM(E29:P29)</f>
        <v>0</v>
      </c>
      <c r="S29" s="29">
        <f>IF($R29=0,SUM($R28,$S26),0)</f>
        <v>0</v>
      </c>
      <c r="T29" s="37">
        <f>IF(R29=0,0,R29)</f>
        <v>0</v>
      </c>
    </row>
    <row r="30" spans="1:20" ht="16.05" customHeight="1" x14ac:dyDescent="0.7">
      <c r="A30" s="16"/>
      <c r="B30" s="141"/>
      <c r="C30" s="291"/>
      <c r="D30" s="32" t="s">
        <v>36</v>
      </c>
      <c r="E30" s="146" t="str">
        <f>IF(AND(E29="w",$R26=0,$R21=0,$R18=0,$R15=0,$R13=0),SUM($R25,E25,,$R20,E20,$R17,E17,$R14,E14,$R12,E12),IF(AND(E29="w",$R26=0,$R21=0,$R18=0,$R15=0),SUM($R25,E25,,$R20,E20,$R17,E17,$R14,E14),IF(AND(E29="w",$R26=0,$R21=0,$R18=0),SUM($R25,E25,,$R20,E20,$R17,E17),IF(AND(E29="w",$R26=0,$R21=0),SUM($R25,E25,,$R20,E20),IF(AND(E29="w",$R26=0),SUM($R25,E25),IF(AND(E29="w",$R26=0),SUM($R25,E25),""))))))</f>
        <v/>
      </c>
      <c r="F30" s="129"/>
      <c r="G30" s="260" t="str">
        <f>IF(AND(G29="w",$R26=0,$R21=0,$R18=0,$R15=0,$R13=0),SUM($R25,G25,,$R20,G20,$R17,G17,$R14,G14,$R12,G12),IF(AND(G29="w",$R26=0,$R21=0,$R18=0,$R15=0),SUM($R25,G25,,$R20,G20,$R17,G17,$R14,G14),IF(AND(G29="w",$R26=0,$R21=0,$R18=0),SUM($R25,G25,,$R20,G20,$R17,G17),IF(AND(G29="w",$R26=0,$R21=0),SUM($R25,G25,,$R20,G20),IF(AND(G29="w",$R26=0),SUM($R25,G25),IF(AND(G29="w",$R26=0),SUM($R25,G25),""))))))</f>
        <v/>
      </c>
      <c r="H30" s="129"/>
      <c r="I30" s="260" t="str">
        <f>IF(AND(I29="w",$R26=0,$R21=0,$R18=0,$R15=0,$R13=0),SUM($R25,I25,,$R20,I20,$R17,I17,$R14,I14,$R12,I12),IF(AND(I29="w",$R26=0,$R21=0,$R18=0,$R15=0),SUM($R25,I25,,$R20,I20,$R17,I17,$R14,I14),IF(AND(I29="w",$R26=0,$R21=0,$R18=0),SUM($R25,I25,,$R20,I20,$R17,I17),IF(AND(I29="w",$R26=0,$R21=0),SUM($R25,I25,,$R20,I20),IF(AND(I29="w",$R26=0),SUM($R25,I25),IF(AND(I29="w",$R26=0),SUM($R25,I25),""))))))</f>
        <v/>
      </c>
      <c r="J30" s="129"/>
      <c r="K30" s="260" t="str">
        <f>IF(AND(K29="w",$R26=0,$R21=0,$R18=0,$R15=0,$R13=0),SUM($R25,K25,,$R20,K20,$R17,K17,$R14,K14,$R12,K12),IF(AND(K29="w",$R26=0,$R21=0,$R18=0,$R15=0),SUM($R25,K25,,$R20,K20,$R17,K17,$R14,K14),IF(AND(K29="w",$R26=0,$R21=0,$R18=0),SUM($R25,K25,,$R20,K20,$R17,K17),IF(AND(K29="w",$R26=0,$R21=0),SUM($R25,K25,,$R20,K20),IF(AND(K29="w",$R26=0),SUM($R25,K25),IF(AND(K29="w",$R26=0),SUM($R25,K25),""))))))</f>
        <v/>
      </c>
      <c r="L30" s="129"/>
      <c r="M30" s="260" t="str">
        <f>IF(AND(M29="w",$R26=0,$R21=0,$R18=0,$R15=0,$R13=0),SUM($R25,M25,,$R20,M20,$R17,M17,$R14,M14,$R12,M12),IF(AND(M29="w",$R26=0,$R21=0,$R18=0,$R15=0),SUM($R25,M25,,$R20,M20,$R17,M17,$R14,M14),IF(AND(M29="w",$R26=0,$R21=0,$R18=0),SUM($R25,M25,,$R20,M20,$R17,M17),IF(AND(M29="w",$R26=0,$R21=0),SUM($R25,M25,,$R20,M20),IF(AND(M29="w",$R26=0),SUM($R25,M25),IF(AND(M29="w",$R26=0),SUM($R25,M25),""))))))</f>
        <v/>
      </c>
      <c r="N30" s="129"/>
      <c r="O30" s="260" t="str">
        <f>IF(AND(O29="w",$R26=0,$R21=0,$R18=0,$R15=0,$R13=0),SUM($R25,O25,,$R20,O20,$R17,O17,$R14,O14,$R12,O12),IF(AND(O29="w",$R26=0,$R21=0,$R18=0,$R15=0),SUM($R25,O25,,$R20,O20,$R17,O17,$R14,O14),IF(AND(O29="w",$R26=0,$R21=0,$R18=0),SUM($R25,O25,,$R20,O20,$R17,O17),IF(AND(O29="w",$R26=0,$R21=0),SUM($R25,O25,,$R20,O20),IF(AND(O29="w",$R26=0),SUM($R25,O25),IF(AND(O29="w",$R26=0),SUM($R25,O25),""))))))</f>
        <v/>
      </c>
      <c r="P30" s="125"/>
      <c r="Q30" s="28"/>
      <c r="R30" s="29">
        <f>SUM(E30:O30)</f>
        <v>0</v>
      </c>
      <c r="S30" s="38"/>
      <c r="T30" s="37">
        <f>IF(R30=0,0,R30)</f>
        <v>0</v>
      </c>
    </row>
    <row r="31" spans="1:20" ht="19.350000000000001" customHeight="1" x14ac:dyDescent="0.7">
      <c r="A31" s="16"/>
      <c r="B31" s="141"/>
      <c r="C31" s="199" t="s">
        <v>43</v>
      </c>
      <c r="D31" s="32" t="s">
        <v>32</v>
      </c>
      <c r="E31" s="262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275"/>
      <c r="Q31" s="28"/>
      <c r="R31" s="29">
        <f>SUM(E31:O31)</f>
        <v>0</v>
      </c>
      <c r="S31" s="30"/>
      <c r="T31" s="31"/>
    </row>
    <row r="32" spans="1:20" ht="16.05" customHeight="1" x14ac:dyDescent="0.7">
      <c r="A32" s="16"/>
      <c r="B32" s="141"/>
      <c r="C32" s="291"/>
      <c r="D32" s="32" t="s">
        <v>33</v>
      </c>
      <c r="E32" s="115"/>
      <c r="F32" s="35" t="str">
        <f>IF(E32="w",SUM(G31,I31,K31,M31,O31)+(E31*2),"")</f>
        <v/>
      </c>
      <c r="G32" s="116"/>
      <c r="H32" s="35" t="str">
        <f>IF(G32="w",SUM(I31,K31,M31,O31,E31)+(G31*2),"")</f>
        <v/>
      </c>
      <c r="I32" s="116"/>
      <c r="J32" s="35" t="str">
        <f>IF(I32="w",SUM(K31,M31,O31,E31,G31)+(I31*2),"")</f>
        <v/>
      </c>
      <c r="K32" s="116"/>
      <c r="L32" s="35" t="str">
        <f>IF(K32="w",SUM(M31,O31,I31,G31,E31)+(K31*2),"")</f>
        <v/>
      </c>
      <c r="M32" s="116"/>
      <c r="N32" s="35" t="str">
        <f>IF(M32="w",SUM(O31,E31,G31,I31,K31)+(M31*2),"")</f>
        <v/>
      </c>
      <c r="O32" s="116"/>
      <c r="P32" s="50" t="str">
        <f>IF(O32="w",SUM(M31,K31,I31,G31,E31)+(O31*2),"")</f>
        <v/>
      </c>
      <c r="Q32" s="28"/>
      <c r="R32" s="29">
        <f>SUM(E32:P32)</f>
        <v>0</v>
      </c>
      <c r="S32" s="29">
        <f>IF($R32=0,SUM($R31,$S29),0)</f>
        <v>0</v>
      </c>
      <c r="T32" s="37">
        <f>IF(R32=0,0,R32)</f>
        <v>0</v>
      </c>
    </row>
    <row r="33" spans="1:20" ht="16.05" customHeight="1" x14ac:dyDescent="0.7">
      <c r="A33" s="16"/>
      <c r="B33" s="141"/>
      <c r="C33" s="291"/>
      <c r="D33" s="32" t="s">
        <v>36</v>
      </c>
      <c r="E33" s="146" t="str">
        <f>IF(AND(E32="w",$R29=0,$R26=0,$R21=0,$R18=0,$R15=0,$R13=0),SUM($R28,E28,$R25,E25,,$R20,E20,$R17,E17,$R14,E14,$R12,E12),IF(AND(E32="w",$R29=0,$R26=0,$R21=0,$R18=0,$R15=0),SUM($R28,E28,$R25,E25,,$R20,E20,$R17,E17,$R14,E14),IF(AND(E32="w",$R29=0,$R26=0,$R21=0,$R18=0),SUM($R28,E28,$R25,E25,,$R20,E20,$R17,E17),IF(AND(E32="w",$R29=0,$R26=0,$R21=0),SUM($R28,E28,$R25,E25,,$R20,E20),IF(AND(E32="w",$R29=0,$R26=0),SUM($R28,E28,$R25,E25),IF(AND(E32="w",$R29=0,$R26=0),SUM($R28,E28,$R25,E25),IF(AND(E32="w",$R29=0),SUM($R28,E28),"")))))))</f>
        <v/>
      </c>
      <c r="F33" s="129"/>
      <c r="G33" s="260" t="str">
        <f>IF(AND(G32="w",$R29=0,$R26=0,$R21=0,$R18=0,$R15=0,$R13=0),SUM($R28,G28,$R25,G25,,$R20,G20,$R17,G17,$R14,G14,$R12,G12),IF(AND(G32="w",$R29=0,$R26=0,$R21=0,$R18=0,$R15=0),SUM($R28,G28,$R25,G25,,$R20,G20,$R17,G17,$R14,G14),IF(AND(G32="w",$R29=0,$R26=0,$R21=0,$R18=0),SUM($R28,G28,$R25,G25,,$R20,G20,$R17,G17),IF(AND(G32="w",$R29=0,$R26=0,$R21=0),SUM($R28,G28,$R25,G25,,$R20,G20),IF(AND(G32="w",$R29=0,$R26=0),SUM($R28,G28,$R25,G25),IF(AND(G32="w",$R29=0,$R26=0),SUM($R28,G28,$R25,G25),IF(AND(G32="w",$R29=0),SUM($R28,G28),"")))))))</f>
        <v/>
      </c>
      <c r="H33" s="129"/>
      <c r="I33" s="260" t="str">
        <f>IF(AND(I32="w",$R29=0,$R26=0,$R21=0,$R18=0,$R15=0,$R13=0),SUM($R28,I28,$R25,I25,,$R20,I20,$R17,I17,$R14,I14,$R12,I12),IF(AND(I32="w",$R29=0,$R26=0,$R21=0,$R18=0,$R15=0),SUM($R28,I28,$R25,I25,,$R20,I20,$R17,I17,$R14,I14),IF(AND(I32="w",$R29=0,$R26=0,$R21=0,$R18=0),SUM($R28,I28,$R25,I25,,$R20,I20,$R17,I17),IF(AND(I32="w",$R29=0,$R26=0,$R21=0),SUM($R28,I28,$R25,I25,,$R20,I20),IF(AND(I32="w",$R29=0,$R26=0),SUM($R28,I28,$R25,I25),IF(AND(I32="w",$R29=0,$R26=0),SUM($R28,I28,$R25,I25),IF(AND(I32="w",$R29=0),SUM($R28,I28),"")))))))</f>
        <v/>
      </c>
      <c r="J33" s="129"/>
      <c r="K33" s="260" t="str">
        <f>IF(AND(K32="w",$R29=0,$R26=0,$R21=0,$R18=0,$R15=0,$R13=0),SUM($R28,K28,$R25,K25,,$R20,K20,$R17,K17,$R14,K14,$R12,K12),IF(AND(K32="w",$R29=0,$R26=0,$R21=0,$R18=0,$R15=0),SUM($R28,K28,$R25,K25,,$R20,K20,$R17,K17,$R14,K14),IF(AND(K32="w",$R29=0,$R26=0,$R21=0,$R18=0),SUM($R28,K28,$R25,K25,,$R20,K20,$R17,K17),IF(AND(K32="w",$R29=0,$R26=0,$R21=0),SUM($R28,K28,$R25,K25,,$R20,K20),IF(AND(K32="w",$R29=0,$R26=0),SUM($R28,K28,$R25,K25),IF(AND(K32="w",$R29=0,$R26=0),SUM($R28,K28,$R25,K25),IF(AND(K32="w",$R29=0),SUM($R28,K28),"")))))))</f>
        <v/>
      </c>
      <c r="L33" s="129"/>
      <c r="M33" s="260" t="str">
        <f>IF(AND(M32="w",$R29=0,$R26=0,$R21=0,$R18=0,$R15=0,$R13=0),SUM($R28,M28,$R25,M25,,$R20,M20,$R17,M17,$R14,M14,$R12,M12),IF(AND(M32="w",$R29=0,$R26=0,$R21=0,$R18=0,$R15=0),SUM($R28,M28,$R25,M25,,$R20,M20,$R17,M17,$R14,M14),IF(AND(M32="w",$R29=0,$R26=0,$R21=0,$R18=0),SUM($R28,M28,$R25,M25,,$R20,M20,$R17,M17),IF(AND(M32="w",$R29=0,$R26=0,$R21=0),SUM($R28,M28,$R25,M25,,$R20,M20),IF(AND(M32="w",$R29=0,$R26=0),SUM($R28,M28,$R25,M25),IF(AND(M32="w",$R29=0,$R26=0),SUM($R28,M28,$R25,M25),IF(AND(M32="w",$R29=0),SUM($R28,M28),"")))))))</f>
        <v/>
      </c>
      <c r="N33" s="129"/>
      <c r="O33" s="260" t="str">
        <f>IF(AND(O32="w",$R29=0,$R26=0,$R21=0,$R18=0,$R15=0,$R13=0),SUM($R28,O28,$R25,O25,,$R20,O20,$R17,O17,$R14,O14,$R12,O12),IF(AND(O32="w",$R29=0,$R26=0,$R21=0,$R18=0,$R15=0),SUM($R28,O28,$R25,O25,,$R20,O20,$R17,O17,$R14,O14),IF(AND(O32="w",$R29=0,$R26=0,$R21=0,$R18=0),SUM($R28,O28,$R25,O25,,$R20,O20,$R17,O17),IF(AND(O32="w",$R29=0,$R26=0,$R21=0),SUM($R28,O28,$R25,O25,,$R20,O20),IF(AND(O32="w",$R29=0,$R26=0),SUM($R28,O28,$R25,O25),IF(AND(O32="w",$R29=0,$R26=0),SUM($R28,O28,$R25,O25),IF(AND(O32="w",$R29=0),SUM($R28,O28),"")))))))</f>
        <v/>
      </c>
      <c r="P33" s="125"/>
      <c r="Q33" s="28"/>
      <c r="R33" s="29">
        <f>SUM(E33:O33)</f>
        <v>0</v>
      </c>
      <c r="S33" s="38"/>
      <c r="T33" s="37">
        <f>IF(R33=0,0,R33)</f>
        <v>0</v>
      </c>
    </row>
    <row r="34" spans="1:20" ht="19.350000000000001" customHeight="1" x14ac:dyDescent="0.7">
      <c r="A34" s="16"/>
      <c r="B34" s="141"/>
      <c r="C34" s="199" t="s">
        <v>44</v>
      </c>
      <c r="D34" s="32" t="s">
        <v>32</v>
      </c>
      <c r="E34" s="262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275"/>
      <c r="Q34" s="28"/>
      <c r="R34" s="29">
        <f>SUM(E34:O34)</f>
        <v>0</v>
      </c>
      <c r="S34" s="30"/>
      <c r="T34" s="31"/>
    </row>
    <row r="35" spans="1:20" ht="16.05" customHeight="1" x14ac:dyDescent="0.7">
      <c r="A35" s="16"/>
      <c r="B35" s="141"/>
      <c r="C35" s="291"/>
      <c r="D35" s="32" t="s">
        <v>33</v>
      </c>
      <c r="E35" s="115"/>
      <c r="F35" s="35" t="str">
        <f>IF(E35="w",SUM(G34,I34,K34,M34,O34)+(E34*2),"")</f>
        <v/>
      </c>
      <c r="G35" s="116"/>
      <c r="H35" s="35" t="str">
        <f>IF(G35="w",SUM(I34,K34,M34,O34,E34)+(G34*2),"")</f>
        <v/>
      </c>
      <c r="I35" s="116"/>
      <c r="J35" s="35" t="str">
        <f>IF(I35="w",SUM(K34,M34,O34,E34,G34)+(I34*2),"")</f>
        <v/>
      </c>
      <c r="K35" s="116"/>
      <c r="L35" s="35" t="str">
        <f>IF(K35="w",SUM(M34,O34,I34,G34,E34)+(K34*2),"")</f>
        <v/>
      </c>
      <c r="M35" s="116"/>
      <c r="N35" s="35" t="str">
        <f>IF(M35="w",SUM(O34,E34,G34,I34,K34)+(M34*2),"")</f>
        <v/>
      </c>
      <c r="O35" s="116"/>
      <c r="P35" s="50" t="str">
        <f>IF(O35="w",SUM(M34,K34,I34,G34,E34)+(O34*2),"")</f>
        <v/>
      </c>
      <c r="Q35" s="28"/>
      <c r="R35" s="29">
        <f>SUM(E35:P35)</f>
        <v>0</v>
      </c>
      <c r="S35" s="29">
        <f>IF($R35=0,SUM($R34,$S32),0)</f>
        <v>0</v>
      </c>
      <c r="T35" s="37">
        <f>IF(R35=0,0,R35)</f>
        <v>0</v>
      </c>
    </row>
    <row r="36" spans="1:20" ht="18.399999999999999" customHeight="1" x14ac:dyDescent="0.7">
      <c r="A36" s="16"/>
      <c r="B36" s="142"/>
      <c r="C36" s="291"/>
      <c r="D36" s="32" t="s">
        <v>36</v>
      </c>
      <c r="E36" s="146" t="str">
        <f>IF(AND(E35="w",$R32=0,$R29=0,$R26=0,$R21=0,$R18=0,$R15=0,$R13=0),SUM($R31,E31,$R28,E28,$R25,E25,,$R20,E20,$R17,E17,$R14,E14,$R12,E12),IF(AND(E35="w",$R32=0,$R29=0,$R26=0,$R21=0,$R18=0,$R15=0),SUM($R31,E31,$R28,E28,$R25,E25,,$R20,E20,$R17,E17,$R14,E14),IF(AND(E35="w",$R32=0,$R29=0,$R26=0,$R21=0,$R18=0),SUM($R31,E31,$R28,E28,$R25,E25,,$R20,E20,$R17,E17),IF(AND(E35="w",$R32=0,$R29=0,$R26=0,$R21=0),SUM($R31,E31,$R28,E28,$R25,E25,,$R20,E20),IF(AND(E35="w",$R32=0,$R29=0,$R26=0),SUM($R31,E31,$R28,E28,$R25,E25),IF(AND(E35="w",$R32=0,$R29=0,$R26=0),SUM($R31,E31,$R28,E28,$R25,E25),IF(AND(E35="w",$R32=0,$R29=0),SUM($R31,E31,$R28,E28),IF(AND(E35="w",$R32=0),SUM($R31,E31),""))))))))</f>
        <v/>
      </c>
      <c r="F36" s="129"/>
      <c r="G36" s="260" t="str">
        <f>IF(AND(G35="w",$R32=0,$R29=0,$R26=0,$R21=0,$R18=0,$R15=0,$R13=0),SUM($R31,G31,$R28,G28,$R25,G25,,$R20,G20,$R17,G17,$R14,G14,$R12,G12),IF(AND(G35="w",$R32=0,$R29=0,$R26=0,$R21=0,$R18=0,$R15=0),SUM($R31,G31,$R28,G28,$R25,G25,,$R20,G20,$R17,G17,$R14,G14),IF(AND(G35="w",$R32=0,$R29=0,$R26=0,$R21=0,$R18=0),SUM($R31,G31,$R28,G28,$R25,G25,,$R20,G20,$R17,G17),IF(AND(G35="w",$R32=0,$R29=0,$R26=0,$R21=0),SUM($R31,G31,$R28,G28,$R25,G25,,$R20,G20),IF(AND(G35="w",$R32=0,$R29=0,$R26=0),SUM($R31,G31,$R28,G28,$R25,G25),IF(AND(G35="w",$R32=0,$R29=0,$R26=0),SUM($R31,G31,$R28,G28,$R25,G25),IF(AND(G35="w",$R32=0,$R29=0),SUM($R31,G31,$R28,G28),IF(AND(G35="w",$R32=0),SUM($R31,G31),""))))))))</f>
        <v/>
      </c>
      <c r="H36" s="129"/>
      <c r="I36" s="260" t="str">
        <f>IF(AND(I35="w",$R32=0,$R29=0,$R26=0,$R21=0,$R18=0,$R15=0,$R13=0),SUM($R31,I31,$R28,I28,$R25,I25,,$R20,I20,$R17,I17,$R14,I14,$R12,I12),IF(AND(I35="w",$R32=0,$R29=0,$R26=0,$R21=0,$R18=0,$R15=0),SUM($R31,I31,$R28,I28,$R25,I25,,$R20,I20,$R17,I17,$R14,I14),IF(AND(I35="w",$R32=0,$R29=0,$R26=0,$R21=0,$R18=0),SUM($R31,I31,$R28,I28,$R25,I25,,$R20,I20,$R17,I17),IF(AND(I35="w",$R32=0,$R29=0,$R26=0,$R21=0),SUM($R31,I31,$R28,I28,$R25,I25,,$R20,I20),IF(AND(I35="w",$R32=0,$R29=0,$R26=0),SUM($R31,I31,$R28,I28,$R25,I25),IF(AND(I35="w",$R32=0,$R29=0,$R26=0),SUM($R31,I31,$R28,I28,$R25,I25),IF(AND(I35="w",$R32=0,$R29=0),SUM($R31,I31,$R28,I28),IF(AND(I35="w",$R32=0),SUM($R31,I31),""))))))))</f>
        <v/>
      </c>
      <c r="J36" s="129"/>
      <c r="K36" s="260" t="str">
        <f>IF(AND(K35="w",$R32=0,$R29=0,$R26=0,$R21=0,$R18=0,$R15=0,$R13=0),SUM($R31,K31,$R28,K28,$R25,K25,,$R20,K20,$R17,K17,$R14,K14,$R12,K12),IF(AND(K35="w",$R32=0,$R29=0,$R26=0,$R21=0,$R18=0,$R15=0),SUM($R31,K31,$R28,K28,$R25,K25,,$R20,K20,$R17,K17,$R14,K14),IF(AND(K35="w",$R32=0,$R29=0,$R26=0,$R21=0,$R18=0),SUM($R31,K31,$R28,K28,$R25,K25,,$R20,K20,$R17,K17),IF(AND(K35="w",$R32=0,$R29=0,$R26=0,$R21=0),SUM($R31,K31,$R28,K28,$R25,K25,,$R20,K20),IF(AND(K35="w",$R32=0,$R29=0,$R26=0),SUM($R31,K31,$R28,K28,$R25,K25),IF(AND(K35="w",$R32=0,$R29=0,$R26=0),SUM($R31,K31,$R28,K28,$R25,K25),IF(AND(K35="w",$R32=0,$R29=0),SUM($R31,K31,$R28,K28),IF(AND(K35="w",$R32=0),SUM($R31,K31),""))))))))</f>
        <v/>
      </c>
      <c r="L36" s="129"/>
      <c r="M36" s="260" t="str">
        <f>IF(AND(M35="w",$R32=0,$R29=0,$R26=0,$R21=0,$R18=0,$R15=0,$R13=0),SUM($R31,M31,$R28,M28,$R25,M25,,$R20,M20,$R17,M17,$R14,M14,$R12,M12),IF(AND(M35="w",$R32=0,$R29=0,$R26=0,$R21=0,$R18=0,$R15=0),SUM($R31,M31,$R28,M28,$R25,M25,,$R20,M20,$R17,M17,$R14,M14),IF(AND(M35="w",$R32=0,$R29=0,$R26=0,$R21=0,$R18=0),SUM($R31,M31,$R28,M28,$R25,M25,,$R20,M20,$R17,M17),IF(AND(M35="w",$R32=0,$R29=0,$R26=0,$R21=0),SUM($R31,M31,$R28,M28,$R25,M25,,$R20,M20),IF(AND(M35="w",$R32=0,$R29=0,$R26=0),SUM($R31,M31,$R28,M28,$R25,M25),IF(AND(M35="w",$R32=0,$R29=0,$R26=0),SUM($R31,M31,$R28,M28,$R25,M25),IF(AND(M35="w",$R32=0,$R29=0),SUM($R31,M31,$R28,M28),IF(AND(M35="w",$R32=0),SUM($R31,M31),""))))))))</f>
        <v/>
      </c>
      <c r="N36" s="129"/>
      <c r="O36" s="260" t="str">
        <f>IF(AND(O35="w",$R32=0,$R29=0,$R26=0,$R21=0,$R18=0,$R15=0,$R13=0),SUM($R31,O31,$R28,O28,$R25,O25,,$R20,O20,$R17,O17,$R14,O14,$R12,O12),IF(AND(O35="w",$R32=0,$R29=0,$R26=0,$R21=0,$R18=0,$R15=0),SUM($R31,O31,$R28,O28,$R25,O25,,$R20,O20,$R17,O17,$R14,O14),IF(AND(O35="w",$R32=0,$R29=0,$R26=0,$R21=0,$R18=0),SUM($R31,O31,$R28,O28,$R25,O25,,$R20,O20,$R17,O17),IF(AND(O35="w",$R32=0,$R29=0,$R26=0,$R21=0),SUM($R31,O31,$R28,O28,$R25,O25,,$R20,O20),IF(AND(O35="w",$R32=0,$R29=0,$R26=0),SUM($R31,O31,$R28,O28,$R25,O25),IF(AND(O35="w",$R32=0,$R29=0,$R26=0),SUM($R31,O31,$R28,O28,$R25,O25),IF(AND(O35="w",$R32=0,$R29=0),SUM($R31,O31,$R28,O28),IF(AND(O35="w",$R32=0),SUM($R31,O31),""))))))))</f>
        <v/>
      </c>
      <c r="P36" s="125"/>
      <c r="Q36" s="28"/>
      <c r="R36" s="29">
        <f>SUM(E36:O36)</f>
        <v>0</v>
      </c>
      <c r="S36" s="38"/>
      <c r="T36" s="37">
        <f>IF(R36=0,0,R36)</f>
        <v>0</v>
      </c>
    </row>
    <row r="37" spans="1:20" ht="29.75" customHeight="1" x14ac:dyDescent="0.7">
      <c r="A37" s="20"/>
      <c r="B37" s="62"/>
      <c r="C37" s="174" t="s">
        <v>67</v>
      </c>
      <c r="D37" s="175"/>
      <c r="E37" s="279">
        <f>SUM(F13,F15,E16,F18,E19,F21,E22,F26,E27,F29,E30,F32,E33,F35,E36)</f>
        <v>0</v>
      </c>
      <c r="F37" s="179"/>
      <c r="G37" s="178">
        <f>SUM(H13,H15,G16,H18,G19,H21,G22,H26,G27,H29,G30,H32,G33,H35,G36)</f>
        <v>0</v>
      </c>
      <c r="H37" s="179"/>
      <c r="I37" s="178">
        <f>SUM(J13,J15,I16,J18,I19,J21,I22,J26,I27,J29,I30,J32,I33,J35,I36)</f>
        <v>0</v>
      </c>
      <c r="J37" s="179"/>
      <c r="K37" s="178">
        <f>SUM(L13,L15,K16,L18,K19,L21,K22,L26,K27,L29,K30,L32,K33,L35,K36)</f>
        <v>0</v>
      </c>
      <c r="L37" s="179"/>
      <c r="M37" s="178">
        <f>SUM(N13,N15,M16,N18,M19,N21,M22,N26,M27,N29,M30,N32,M33,N35,M36)</f>
        <v>0</v>
      </c>
      <c r="N37" s="179"/>
      <c r="O37" s="178">
        <f>SUM(P13,P15,O16,P18,O19,P21,O22,P26,O27,P29,O30,P32,O33,P35,O36)</f>
        <v>0</v>
      </c>
      <c r="P37" s="181"/>
      <c r="Q37" s="28"/>
      <c r="R37" s="63">
        <f>SUM(E37:P37)</f>
        <v>0</v>
      </c>
      <c r="S37" s="30"/>
      <c r="T37" s="64">
        <f>SUM(T12:T36)</f>
        <v>0</v>
      </c>
    </row>
    <row r="38" spans="1:20" ht="18.7" customHeight="1" x14ac:dyDescent="0.7">
      <c r="A38" s="2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92"/>
      <c r="R38" s="93"/>
      <c r="S38" s="93"/>
      <c r="T38" s="94"/>
    </row>
    <row r="39" spans="1:20" ht="18.7" customHeight="1" x14ac:dyDescent="0.7">
      <c r="A39" s="20"/>
      <c r="B39" s="21" t="s">
        <v>68</v>
      </c>
      <c r="C39" s="22"/>
      <c r="D39" s="22"/>
      <c r="E39" s="22"/>
      <c r="F39" s="22"/>
      <c r="G39" s="22"/>
      <c r="H39" s="22"/>
      <c r="I39" s="22"/>
      <c r="J39" s="22"/>
      <c r="K39" s="22"/>
      <c r="L39" s="23" t="s">
        <v>26</v>
      </c>
      <c r="M39" s="22"/>
      <c r="N39" s="22"/>
      <c r="O39" s="22"/>
      <c r="P39" s="22"/>
      <c r="Q39" s="95"/>
      <c r="R39" s="25" t="s">
        <v>27</v>
      </c>
      <c r="S39" s="25" t="s">
        <v>28</v>
      </c>
      <c r="T39" s="26" t="s">
        <v>29</v>
      </c>
    </row>
    <row r="40" spans="1:20" ht="18.7" customHeight="1" x14ac:dyDescent="0.7">
      <c r="A40" s="16"/>
      <c r="B40" s="121" t="s">
        <v>30</v>
      </c>
      <c r="C40" s="193" t="s">
        <v>31</v>
      </c>
      <c r="D40" s="27" t="s">
        <v>32</v>
      </c>
      <c r="E40" s="231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74"/>
      <c r="Q40" s="28"/>
      <c r="R40" s="29">
        <f>SUM(E40:O40)</f>
        <v>0</v>
      </c>
      <c r="S40" s="30"/>
      <c r="T40" s="31"/>
    </row>
    <row r="41" spans="1:20" ht="18.7" customHeight="1" x14ac:dyDescent="0.7">
      <c r="A41" s="16"/>
      <c r="B41" s="122"/>
      <c r="C41" s="147"/>
      <c r="D41" s="32" t="s">
        <v>33</v>
      </c>
      <c r="E41" s="115"/>
      <c r="F41" s="35" t="str">
        <f>IF(E41="w",SUM(G40,I40,K40,M40,O40)+(E40*2),"")</f>
        <v/>
      </c>
      <c r="G41" s="116"/>
      <c r="H41" s="35" t="str">
        <f>IF(G41="w",SUM(I40,K40,M40,O40,E40)+(G40*2),"")</f>
        <v/>
      </c>
      <c r="I41" s="116"/>
      <c r="J41" s="35" t="str">
        <f>IF(I41="w",SUM(K40,M40,O40,E40,G40)+(I40*2),"")</f>
        <v/>
      </c>
      <c r="K41" s="116"/>
      <c r="L41" s="35" t="str">
        <f>IF(K41="w",SUM(M40,O40,I40,G40,E40)+(K40*2),"")</f>
        <v/>
      </c>
      <c r="M41" s="116"/>
      <c r="N41" s="35" t="str">
        <f>IF(M41="w",SUM(O40,E40,G40,I40,K40)+(M40*2),"")</f>
        <v/>
      </c>
      <c r="O41" s="116"/>
      <c r="P41" s="50" t="str">
        <f>IF(O41="w",SUM(M40,K40,I40,G40,E40)+(O40*2),"")</f>
        <v/>
      </c>
      <c r="Q41" s="28"/>
      <c r="R41" s="29">
        <f>SUM(E41:P41)</f>
        <v>0</v>
      </c>
      <c r="S41" s="29">
        <f>IF($R41=0,$R40,0)</f>
        <v>0</v>
      </c>
      <c r="T41" s="37">
        <f>IF(R41=0,0,R41)</f>
        <v>0</v>
      </c>
    </row>
    <row r="42" spans="1:20" ht="18.7" customHeight="1" x14ac:dyDescent="0.7">
      <c r="A42" s="16"/>
      <c r="B42" s="122"/>
      <c r="C42" s="146" t="s">
        <v>35</v>
      </c>
      <c r="D42" s="32" t="s">
        <v>32</v>
      </c>
      <c r="E42" s="262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275"/>
      <c r="Q42" s="28"/>
      <c r="R42" s="29">
        <f>SUM(E42:O42)</f>
        <v>0</v>
      </c>
      <c r="S42" s="30"/>
      <c r="T42" s="31"/>
    </row>
    <row r="43" spans="1:20" ht="18.7" customHeight="1" x14ac:dyDescent="0.7">
      <c r="A43" s="16"/>
      <c r="B43" s="122"/>
      <c r="C43" s="147"/>
      <c r="D43" s="32" t="s">
        <v>33</v>
      </c>
      <c r="E43" s="115"/>
      <c r="F43" s="35" t="str">
        <f>IF(E43="w",SUM(G42,I42,K42,M42,O42)+(E42*2),"")</f>
        <v/>
      </c>
      <c r="G43" s="116"/>
      <c r="H43" s="35" t="str">
        <f>IF(G43="w",SUM(I42,K42,M42,O42,E42)+(G42*2),"")</f>
        <v/>
      </c>
      <c r="I43" s="116"/>
      <c r="J43" s="35" t="str">
        <f>IF(I43="w",SUM(K42,M42,O42,E42,G42)+(I42*2),"")</f>
        <v/>
      </c>
      <c r="K43" s="116"/>
      <c r="L43" s="35" t="str">
        <f>IF(K43="w",SUM(M42,O42,I42,G42,E42)+(K42*2),"")</f>
        <v/>
      </c>
      <c r="M43" s="116"/>
      <c r="N43" s="35" t="str">
        <f>IF(M43="w",SUM(O42,E42,G42,I42,K42)+(M42*2),"")</f>
        <v/>
      </c>
      <c r="O43" s="116"/>
      <c r="P43" s="50" t="str">
        <f>IF(O43="w",SUM(M42,K42,I42,G42,E42)+(O42*2),"")</f>
        <v/>
      </c>
      <c r="Q43" s="28"/>
      <c r="R43" s="29">
        <f>SUM(E43:P43)</f>
        <v>0</v>
      </c>
      <c r="S43" s="29">
        <f>IF($R43=0,SUM($R42,$S41),0)</f>
        <v>0</v>
      </c>
      <c r="T43" s="37">
        <f>IF(R43=0,0,R43)</f>
        <v>0</v>
      </c>
    </row>
    <row r="44" spans="1:20" ht="18.7" customHeight="1" x14ac:dyDescent="0.7">
      <c r="A44" s="16"/>
      <c r="B44" s="122"/>
      <c r="C44" s="147"/>
      <c r="D44" s="32" t="s">
        <v>36</v>
      </c>
      <c r="E44" s="146" t="str">
        <f>IF(AND(E43="w",$R41=0),SUM($R40,E40),"")</f>
        <v/>
      </c>
      <c r="F44" s="129"/>
      <c r="G44" s="260" t="str">
        <f>IF(AND(G43="w",$R41=0),SUM($R40,G40),"")</f>
        <v/>
      </c>
      <c r="H44" s="129"/>
      <c r="I44" s="260" t="str">
        <f>IF(AND(I43="w",$R41=0),SUM($R40,I40),"")</f>
        <v/>
      </c>
      <c r="J44" s="129"/>
      <c r="K44" s="260" t="str">
        <f>IF(AND(K43="w",$R41=0),SUM($R40,K40),"")</f>
        <v/>
      </c>
      <c r="L44" s="129"/>
      <c r="M44" s="260" t="str">
        <f>IF(AND(M43="w",$R41=0),SUM($R40,M40),"")</f>
        <v/>
      </c>
      <c r="N44" s="129"/>
      <c r="O44" s="260" t="str">
        <f>IF(AND(O43="w",$R41=0),SUM($R40,O40),"")</f>
        <v/>
      </c>
      <c r="P44" s="125"/>
      <c r="Q44" s="28"/>
      <c r="R44" s="29">
        <f>SUM(E44:O44)</f>
        <v>0</v>
      </c>
      <c r="S44" s="38"/>
      <c r="T44" s="37">
        <f>IF(R44=0,0,R44)</f>
        <v>0</v>
      </c>
    </row>
    <row r="45" spans="1:20" ht="18.7" customHeight="1" x14ac:dyDescent="0.7">
      <c r="A45" s="16"/>
      <c r="B45" s="122"/>
      <c r="C45" s="146" t="s">
        <v>37</v>
      </c>
      <c r="D45" s="32" t="s">
        <v>32</v>
      </c>
      <c r="E45" s="262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275"/>
      <c r="Q45" s="28"/>
      <c r="R45" s="29">
        <f>SUM(E45:O45)</f>
        <v>0</v>
      </c>
      <c r="S45" s="30"/>
      <c r="T45" s="31"/>
    </row>
    <row r="46" spans="1:20" ht="18.7" customHeight="1" x14ac:dyDescent="0.7">
      <c r="A46" s="16"/>
      <c r="B46" s="122"/>
      <c r="C46" s="147"/>
      <c r="D46" s="32" t="s">
        <v>33</v>
      </c>
      <c r="E46" s="115"/>
      <c r="F46" s="35" t="str">
        <f>IF(E46="w",SUM(G45,I45,K45,M45,O45)+(E45*2),"")</f>
        <v/>
      </c>
      <c r="G46" s="116"/>
      <c r="H46" s="35" t="str">
        <f>IF(G46="w",SUM(I45,K45,M45,O45,E45)+(G45*2),"")</f>
        <v/>
      </c>
      <c r="I46" s="116"/>
      <c r="J46" s="35" t="str">
        <f>IF(I46="w",SUM(K45,M45,O45,E45,G45)+(I45*2),"")</f>
        <v/>
      </c>
      <c r="K46" s="116"/>
      <c r="L46" s="35" t="str">
        <f>IF(K46="w",SUM(M45,O45,I45,G45,E45)+(K45*2),"")</f>
        <v/>
      </c>
      <c r="M46" s="116"/>
      <c r="N46" s="35" t="str">
        <f>IF(M46="w",SUM(O45,E45,G45,I45,K45)+(M45*2),"")</f>
        <v/>
      </c>
      <c r="O46" s="116"/>
      <c r="P46" s="50" t="str">
        <f>IF(O46="w",SUM(M45,K45,I45,G45,E45)+(O45*2),"")</f>
        <v/>
      </c>
      <c r="Q46" s="28"/>
      <c r="R46" s="29">
        <f>SUM(E46:P46)</f>
        <v>0</v>
      </c>
      <c r="S46" s="29">
        <f>IF($R46=0,SUM($R45,$S43),0)</f>
        <v>0</v>
      </c>
      <c r="T46" s="37">
        <f>IF(R46=0,0,R46)</f>
        <v>0</v>
      </c>
    </row>
    <row r="47" spans="1:20" ht="18.7" customHeight="1" x14ac:dyDescent="0.7">
      <c r="A47" s="16"/>
      <c r="B47" s="122"/>
      <c r="C47" s="147"/>
      <c r="D47" s="32" t="s">
        <v>36</v>
      </c>
      <c r="E47" s="146" t="str">
        <f>IF(AND(E46="w",$R43=0,$R41=0),SUM($R42,E42,$R40,E40),IF(AND(E46="w",$R43=0),SUM($R42,E42),""))</f>
        <v/>
      </c>
      <c r="F47" s="129"/>
      <c r="G47" s="260" t="str">
        <f>IF(AND(G46="w",$R43=0,$R41=0),SUM($R42,G42,$R40,G40),IF(AND(G46="w",$R43=0),SUM($R42,G42),""))</f>
        <v/>
      </c>
      <c r="H47" s="129"/>
      <c r="I47" s="260" t="str">
        <f>IF(AND(I46="w",$R43=0,$R41=0),SUM($R42,I42,$R40,I40),IF(AND(I46="w",$R43=0),SUM($R42,I42),""))</f>
        <v/>
      </c>
      <c r="J47" s="129"/>
      <c r="K47" s="260" t="str">
        <f>IF(AND(K46="w",$R43=0,$R41=0),SUM($R42,K42,$R40,K40),IF(AND(K46="w",$R43=0),SUM($R42,K42),""))</f>
        <v/>
      </c>
      <c r="L47" s="129"/>
      <c r="M47" s="260" t="str">
        <f>IF(AND(M46="w",$R43=0,$R41=0),SUM($R42,M42,$R40,M40),IF(AND(M46="w",$R43=0),SUM($R42,M42),""))</f>
        <v/>
      </c>
      <c r="N47" s="129"/>
      <c r="O47" s="260" t="str">
        <f>IF(AND(O46="w",$R43=0,$R41=0),SUM($R42,O42,$R40,O40),IF(AND(O46="w",$R43=0),SUM($R42,O42),""))</f>
        <v/>
      </c>
      <c r="P47" s="125"/>
      <c r="Q47" s="28"/>
      <c r="R47" s="29">
        <f>SUM(E47:O47)</f>
        <v>0</v>
      </c>
      <c r="S47" s="38"/>
      <c r="T47" s="37">
        <f>IF(R47=0,0,R47)</f>
        <v>0</v>
      </c>
    </row>
    <row r="48" spans="1:20" ht="18.7" customHeight="1" x14ac:dyDescent="0.7">
      <c r="A48" s="16"/>
      <c r="B48" s="122"/>
      <c r="C48" s="146" t="s">
        <v>38</v>
      </c>
      <c r="D48" s="32" t="s">
        <v>32</v>
      </c>
      <c r="E48" s="262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275"/>
      <c r="Q48" s="28"/>
      <c r="R48" s="29">
        <f>SUM(E48:O48)</f>
        <v>0</v>
      </c>
      <c r="S48" s="30"/>
      <c r="T48" s="31"/>
    </row>
    <row r="49" spans="1:20" ht="18.7" customHeight="1" x14ac:dyDescent="0.7">
      <c r="A49" s="16"/>
      <c r="B49" s="122"/>
      <c r="C49" s="147"/>
      <c r="D49" s="32" t="s">
        <v>33</v>
      </c>
      <c r="E49" s="115"/>
      <c r="F49" s="35" t="str">
        <f>IF(E49="w",SUM(G48,I48,K48,M48,O48)+(E48*2),"")</f>
        <v/>
      </c>
      <c r="G49" s="116"/>
      <c r="H49" s="35" t="str">
        <f>IF(G49="w",SUM(I48,K48,M48,O48,E48)+(G48*2),"")</f>
        <v/>
      </c>
      <c r="I49" s="116"/>
      <c r="J49" s="35" t="str">
        <f>IF(I49="w",SUM(K48,M48,O48,E48,G48)+(I48*2),"")</f>
        <v/>
      </c>
      <c r="K49" s="116"/>
      <c r="L49" s="35" t="str">
        <f>IF(K49="w",SUM(M48,O48,I48,G48,E48)+(K48*2),"")</f>
        <v/>
      </c>
      <c r="M49" s="116"/>
      <c r="N49" s="35" t="str">
        <f>IF(M49="w",SUM(O48,E48,G48,I48,K48)+(M48*2),"")</f>
        <v/>
      </c>
      <c r="O49" s="116"/>
      <c r="P49" s="50" t="str">
        <f>IF(O49="w",SUM(M48,K48,I48,G48,E48)+(O48*2),"")</f>
        <v/>
      </c>
      <c r="Q49" s="28"/>
      <c r="R49" s="29">
        <f>SUM(E49:P49)</f>
        <v>0</v>
      </c>
      <c r="S49" s="29">
        <f>IF($R49=0,SUM($R48,$S46),0)</f>
        <v>0</v>
      </c>
      <c r="T49" s="37">
        <f>IF(R49=0,0,R49)</f>
        <v>0</v>
      </c>
    </row>
    <row r="50" spans="1:20" ht="18.7" customHeight="1" x14ac:dyDescent="0.7">
      <c r="A50" s="16"/>
      <c r="B50" s="122"/>
      <c r="C50" s="247"/>
      <c r="D50" s="39" t="s">
        <v>36</v>
      </c>
      <c r="E50" s="269" t="str">
        <f>IF(AND(E49="w",$R46=0,$R43=0,$R41=0),SUM($R45,E45,$R42,E42,$R40,E40),IF(AND(E49="w",$R46=0,$R43=0),SUM($R45,E45,$R42,E42),IF(AND(E49="w",$R46=0),SUM($R45,E45),"")))</f>
        <v/>
      </c>
      <c r="F50" s="267"/>
      <c r="G50" s="266" t="str">
        <f>IF(AND(G49="w",$R46=0,$R43=0,$R41=0),SUM($R45,G45,$R42,G42,$R40,G40),IF(AND(G49="w",$R46=0,$R43=0),SUM($R45,G45,$R42,G42),IF(AND(G49="w",$R46=0),SUM($R45,G45),"")))</f>
        <v/>
      </c>
      <c r="H50" s="267"/>
      <c r="I50" s="266" t="str">
        <f>IF(AND(I49="w",$R46=0,$R43=0,$R41=0),SUM($R45,I45,$R42,I42,$R40,I40),IF(AND(I49="w",$R46=0,$R43=0),SUM($R45,I45,$R42,I42),IF(AND(I49="w",$R46=0),SUM($R45,I45),"")))</f>
        <v/>
      </c>
      <c r="J50" s="267"/>
      <c r="K50" s="266" t="str">
        <f>IF(AND(K49="w",$R46=0,$R43=0,$R41=0),SUM($R45,K45,$R42,K42,$R40,K40),IF(AND(K49="w",$R46=0,$R43=0),SUM($R45,K45,$R42,K42),IF(AND(K49="w",$R46=0),SUM($R45,K45),"")))</f>
        <v/>
      </c>
      <c r="L50" s="267"/>
      <c r="M50" s="266" t="str">
        <f>IF(AND(M49="w",$R46=0,$R43=0,$R41=0),SUM($R45,M45,$R42,M42,$R40,M40),IF(AND(M49="w",$R46=0,$R43=0),SUM($R45,M45,$R42,M42),IF(AND(M49="w",$R46=0),SUM($R45,M45),"")))</f>
        <v/>
      </c>
      <c r="N50" s="267"/>
      <c r="O50" s="266" t="str">
        <f>IF(AND(O49="w",$R46=0,$R43=0,$R41=0),SUM($R45,O45,$R42,O42,$R40,O40),IF(AND(O49="w",$R46=0,$R43=0),SUM($R45,O45,$R42,O42),IF(AND(O49="w",$R46=0),SUM($R45,O45),"")))</f>
        <v/>
      </c>
      <c r="P50" s="292"/>
      <c r="Q50" s="28"/>
      <c r="R50" s="29">
        <f>SUM(E50:O50)</f>
        <v>0</v>
      </c>
      <c r="S50" s="38"/>
      <c r="T50" s="37">
        <f>IF(R50=0,0,R50)</f>
        <v>0</v>
      </c>
    </row>
    <row r="51" spans="1:20" ht="18.7" customHeight="1" x14ac:dyDescent="0.7">
      <c r="A51" s="16"/>
      <c r="B51" s="122"/>
      <c r="C51" s="185" t="s">
        <v>39</v>
      </c>
      <c r="D51" s="186"/>
      <c r="E51" s="217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8"/>
      <c r="Q51" s="28"/>
      <c r="R51" s="30"/>
      <c r="S51" s="30"/>
      <c r="T51" s="31"/>
    </row>
    <row r="52" spans="1:20" ht="18.7" customHeight="1" x14ac:dyDescent="0.7">
      <c r="A52" s="16"/>
      <c r="B52" s="123"/>
      <c r="C52" s="187"/>
      <c r="D52" s="188"/>
      <c r="E52" s="189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286"/>
      <c r="Q52" s="28"/>
      <c r="R52" s="25" t="s">
        <v>27</v>
      </c>
      <c r="S52" s="25" t="s">
        <v>28</v>
      </c>
      <c r="T52" s="26" t="s">
        <v>29</v>
      </c>
    </row>
    <row r="53" spans="1:20" ht="18.7" customHeight="1" x14ac:dyDescent="0.7">
      <c r="A53" s="16"/>
      <c r="B53" s="140" t="s">
        <v>40</v>
      </c>
      <c r="C53" s="290" t="s">
        <v>41</v>
      </c>
      <c r="D53" s="27" t="s">
        <v>32</v>
      </c>
      <c r="E53" s="231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74"/>
      <c r="Q53" s="28"/>
      <c r="R53" s="29">
        <f>SUM(E53:O53)</f>
        <v>0</v>
      </c>
      <c r="S53" s="30"/>
      <c r="T53" s="31"/>
    </row>
    <row r="54" spans="1:20" ht="18.7" customHeight="1" x14ac:dyDescent="0.7">
      <c r="A54" s="16"/>
      <c r="B54" s="141"/>
      <c r="C54" s="291"/>
      <c r="D54" s="32" t="s">
        <v>33</v>
      </c>
      <c r="E54" s="115"/>
      <c r="F54" s="35" t="str">
        <f>IF(E54="w",SUM(G53,I53,K53,M53,O53)+(E53*2),"")</f>
        <v/>
      </c>
      <c r="G54" s="116"/>
      <c r="H54" s="35" t="str">
        <f>IF(G54="w",SUM(I53,K53,M53,O53,E53)+(G53*2),"")</f>
        <v/>
      </c>
      <c r="I54" s="116"/>
      <c r="J54" s="35" t="str">
        <f>IF(I54="w",SUM(K53,M53,O53,E53,G53)+(I53*2),"")</f>
        <v/>
      </c>
      <c r="K54" s="116"/>
      <c r="L54" s="35" t="str">
        <f>IF(K54="w",SUM(M53,O53,I53,G53,E53)+(K53*2),"")</f>
        <v/>
      </c>
      <c r="M54" s="116"/>
      <c r="N54" s="35" t="str">
        <f>IF(M54="w",SUM(O53,E53,G53,I53,K53)+(M53*2),"")</f>
        <v/>
      </c>
      <c r="O54" s="116"/>
      <c r="P54" s="50" t="str">
        <f>IF(O54="w",SUM(M53,K53,I53,G53,E53)+(O53*2),"")</f>
        <v/>
      </c>
      <c r="Q54" s="28"/>
      <c r="R54" s="29">
        <f>SUM(E54:P54)</f>
        <v>0</v>
      </c>
      <c r="S54" s="29">
        <f>IF($R54=0,SUM($R53,S49),0)</f>
        <v>0</v>
      </c>
      <c r="T54" s="37">
        <f>IF(R54=0,0,R54)</f>
        <v>0</v>
      </c>
    </row>
    <row r="55" spans="1:20" ht="18.7" customHeight="1" x14ac:dyDescent="0.7">
      <c r="A55" s="16"/>
      <c r="B55" s="141"/>
      <c r="C55" s="291"/>
      <c r="D55" s="32" t="s">
        <v>36</v>
      </c>
      <c r="E55" s="146" t="str">
        <f>IF(AND(E54="w",$R49=0,$R46=0,$R43=0,$R41=0),SUM($R48,E48,$R45,E45,$R42,E42,$R40,E40),IF(AND(E54="w",$R49=0,$R46=0,$R43=0),SUM($R48,E48,$R45,E45,$R42,E42),IF(AND(E54="w",$R49=0,$R46=0),SUM($R48,E48,$R45,E45),IF(AND(E54="w",$R49=0),SUM($R48,E48),""))))</f>
        <v/>
      </c>
      <c r="F55" s="129"/>
      <c r="G55" s="260" t="str">
        <f>IF(AND(G54="w",$R49=0,$R46=0,$R43=0,$R41=0),SUM($R48,G48,$R45,G45,$R42,G42,$R40,G40),IF(AND(G54="w",$R49=0,$R46=0,$R43=0),SUM($R48,G48,$R45,G45,$R42,G42),IF(AND(G54="w",$R49=0,$R46=0),SUM($R48,G48,$R45,G45),IF(AND(G54="w",$R49=0),SUM($R48,G48),""))))</f>
        <v/>
      </c>
      <c r="H55" s="129"/>
      <c r="I55" s="260" t="str">
        <f>IF(AND(I54="w",$R49=0,$R46=0,$R43=0,$R41=0),SUM($R48,I48,$R45,I45,$R42,I42,$R40,I40),IF(AND(I54="w",$R49=0,$R46=0,$R43=0),SUM($R48,I48,$R45,I45,$R42,I42),IF(AND(I54="w",$R49=0,$R46=0),SUM($R48,I48,$R45,I45),IF(AND(I54="w",$R49=0),SUM($R48,I48),""))))</f>
        <v/>
      </c>
      <c r="J55" s="129"/>
      <c r="K55" s="260" t="str">
        <f>IF(AND(K54="w",$R49=0,$R46=0,$R43=0,$R41=0),SUM($R48,K48,$R45,K45,$R42,K42,$R40,K40),IF(AND(K54="w",$R49=0,$R46=0,$R43=0),SUM($R48,K48,$R45,K45,$R42,K42),IF(AND(K54="w",$R49=0,$R46=0),SUM($R48,K48,$R45,K45),IF(AND(K54="w",$R49=0),SUM($R48,K48),""))))</f>
        <v/>
      </c>
      <c r="L55" s="129"/>
      <c r="M55" s="260" t="str">
        <f>IF(AND(M54="w",$R49=0,$R46=0,$R43=0,$R41=0),SUM($R48,M48,$R45,M45,$R42,M42,$R40,M40),IF(AND(M54="w",$R49=0,$R46=0,$R43=0),SUM($R48,M48,$R45,M45,$R42,M42),IF(AND(M54="w",$R49=0,$R46=0),SUM($R48,M48,$R45,M45),IF(AND(M54="w",$R49=0),SUM($R48,M48),""))))</f>
        <v/>
      </c>
      <c r="N55" s="129"/>
      <c r="O55" s="260" t="str">
        <f>IF(AND(O54="w",$R49=0,$R46=0,$R43=0,$R41=0),SUM($R48,O48,$R45,O45,$R42,O42,$R40,O40),IF(AND(O54="w",$R49=0,$R46=0,$R43=0),SUM($R48,O48,$R45,O45,$R42,O42),IF(AND(O54="w",$R49=0,$R46=0),SUM($R48,O48,$R45,O45),IF(AND(O54="w",$R49=0),SUM($R48,O48),""))))</f>
        <v/>
      </c>
      <c r="P55" s="125"/>
      <c r="Q55" s="28"/>
      <c r="R55" s="29">
        <f>SUM(E55:O55)</f>
        <v>0</v>
      </c>
      <c r="S55" s="38"/>
      <c r="T55" s="37">
        <f>IF(R55=0,0,R55)</f>
        <v>0</v>
      </c>
    </row>
    <row r="56" spans="1:20" ht="18.7" customHeight="1" x14ac:dyDescent="0.7">
      <c r="A56" s="16"/>
      <c r="B56" s="141"/>
      <c r="C56" s="199" t="s">
        <v>42</v>
      </c>
      <c r="D56" s="32" t="s">
        <v>32</v>
      </c>
      <c r="E56" s="262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275"/>
      <c r="Q56" s="28"/>
      <c r="R56" s="29">
        <f>SUM(E56:O56)</f>
        <v>0</v>
      </c>
      <c r="S56" s="30"/>
      <c r="T56" s="31"/>
    </row>
    <row r="57" spans="1:20" ht="18.7" customHeight="1" x14ac:dyDescent="0.7">
      <c r="A57" s="16"/>
      <c r="B57" s="141"/>
      <c r="C57" s="291"/>
      <c r="D57" s="32" t="s">
        <v>33</v>
      </c>
      <c r="E57" s="115"/>
      <c r="F57" s="35" t="str">
        <f>IF(E57="w",SUM(G56,I56,K56,M56,O56)+(E56*2),"")</f>
        <v/>
      </c>
      <c r="G57" s="116"/>
      <c r="H57" s="35" t="str">
        <f>IF(G57="w",SUM(I56,K56,M56,O56,E56)+(G56*2),"")</f>
        <v/>
      </c>
      <c r="I57" s="116"/>
      <c r="J57" s="35" t="str">
        <f>IF(I57="w",SUM(K56,M56,O56,E56,G56)+(I56*2),"")</f>
        <v/>
      </c>
      <c r="K57" s="116"/>
      <c r="L57" s="35" t="str">
        <f>IF(K57="w",SUM(M56,O56,I56,G56,E56)+(K56*2),"")</f>
        <v/>
      </c>
      <c r="M57" s="116"/>
      <c r="N57" s="35" t="str">
        <f>IF(M57="w",SUM(O56,E56,G56,I56,K56)+(M56*2),"")</f>
        <v/>
      </c>
      <c r="O57" s="116"/>
      <c r="P57" s="50" t="str">
        <f>IF(O57="w",SUM(M56,K56,I56,G56,E56)+(O56*2),"")</f>
        <v/>
      </c>
      <c r="Q57" s="28"/>
      <c r="R57" s="29">
        <f>SUM(E57:P57)</f>
        <v>0</v>
      </c>
      <c r="S57" s="29">
        <f>IF($R57=0,SUM($R56,$S54),0)</f>
        <v>0</v>
      </c>
      <c r="T57" s="37">
        <f>IF(R57=0,0,R57)</f>
        <v>0</v>
      </c>
    </row>
    <row r="58" spans="1:20" ht="18.7" customHeight="1" x14ac:dyDescent="0.7">
      <c r="A58" s="16"/>
      <c r="B58" s="141"/>
      <c r="C58" s="291"/>
      <c r="D58" s="32" t="s">
        <v>36</v>
      </c>
      <c r="E58" s="146" t="str">
        <f>IF(AND(E57="w",$R54=0,$R49=0,$R46=0,$R43=0,$R41=0),SUM($R53,E53,,$R48,E48,$R45,E45,$R42,E42,$R40,E40),IF(AND(E57="w",$R54=0,$R49=0,$R46=0,$R43=0),SUM($R53,E53,,$R48,E48,$R45,E45,$R42,E42),IF(AND(E57="w",$R54=0,$R49=0,$R46=0),SUM($R53,E53,,$R48,E48,$R45,E45),IF(AND(E57="w",$R54=0,$R49=0),SUM($R53,E53,,$R48,E48),IF(AND(E57="w",$R54=0),SUM($R53,E53),IF(AND(E57="w",$R54=0),SUM($R53,E53),""))))))</f>
        <v/>
      </c>
      <c r="F58" s="129"/>
      <c r="G58" s="260" t="str">
        <f>IF(AND(G57="w",$R54=0,$R49=0,$R46=0,$R43=0,$R41=0),SUM($R53,G53,,$R48,G48,$R45,G45,$R42,G42,$R40,G40),IF(AND(G57="w",$R54=0,$R49=0,$R46=0,$R43=0),SUM($R53,G53,,$R48,G48,$R45,G45,$R42,G42),IF(AND(G57="w",$R54=0,$R49=0,$R46=0),SUM($R53,G53,,$R48,G48,$R45,G45),IF(AND(G57="w",$R54=0,$R49=0),SUM($R53,G53,,$R48,G48),IF(AND(G57="w",$R54=0),SUM($R53,G53),IF(AND(G57="w",$R54=0),SUM($R53,G53),""))))))</f>
        <v/>
      </c>
      <c r="H58" s="129"/>
      <c r="I58" s="260" t="str">
        <f>IF(AND(I57="w",$R54=0,$R49=0,$R46=0,$R43=0,$R41=0),SUM($R53,I53,,$R48,I48,$R45,I45,$R42,I42,$R40,I40),IF(AND(I57="w",$R54=0,$R49=0,$R46=0,$R43=0),SUM($R53,I53,,$R48,I48,$R45,I45,$R42,I42),IF(AND(I57="w",$R54=0,$R49=0,$R46=0),SUM($R53,I53,,$R48,I48,$R45,I45),IF(AND(I57="w",$R54=0,$R49=0),SUM($R53,I53,,$R48,I48),IF(AND(I57="w",$R54=0),SUM($R53,I53),IF(AND(I57="w",$R54=0),SUM($R53,I53),""))))))</f>
        <v/>
      </c>
      <c r="J58" s="129"/>
      <c r="K58" s="260" t="str">
        <f>IF(AND(K57="w",$R54=0,$R49=0,$R46=0,$R43=0,$R41=0),SUM($R53,K53,,$R48,K48,$R45,K45,$R42,K42,$R40,K40),IF(AND(K57="w",$R54=0,$R49=0,$R46=0,$R43=0),SUM($R53,K53,,$R48,K48,$R45,K45,$R42,K42),IF(AND(K57="w",$R54=0,$R49=0,$R46=0),SUM($R53,K53,,$R48,K48,$R45,K45),IF(AND(K57="w",$R54=0,$R49=0),SUM($R53,K53,,$R48,K48),IF(AND(K57="w",$R54=0),SUM($R53,K53),IF(AND(K57="w",$R54=0),SUM($R53,K53),""))))))</f>
        <v/>
      </c>
      <c r="L58" s="129"/>
      <c r="M58" s="260" t="str">
        <f>IF(AND(M57="w",$R54=0,$R49=0,$R46=0,$R43=0,$R41=0),SUM($R53,M53,,$R48,M48,$R45,M45,$R42,M42,$R40,M40),IF(AND(M57="w",$R54=0,$R49=0,$R46=0,$R43=0),SUM($R53,M53,,$R48,M48,$R45,M45,$R42,M42),IF(AND(M57="w",$R54=0,$R49=0,$R46=0),SUM($R53,M53,,$R48,M48,$R45,M45),IF(AND(M57="w",$R54=0,$R49=0),SUM($R53,M53,,$R48,M48),IF(AND(M57="w",$R54=0),SUM($R53,M53),IF(AND(M57="w",$R54=0),SUM($R53,M53),""))))))</f>
        <v/>
      </c>
      <c r="N58" s="129"/>
      <c r="O58" s="260" t="str">
        <f>IF(AND(O57="w",$R54=0,$R49=0,$R46=0,$R43=0,$R41=0),SUM($R53,O53,,$R48,O48,$R45,O45,$R42,O42,$R40,O40),IF(AND(O57="w",$R54=0,$R49=0,$R46=0,$R43=0),SUM($R53,O53,,$R48,O48,$R45,O45,$R42,O42),IF(AND(O57="w",$R54=0,$R49=0,$R46=0),SUM($R53,O53,,$R48,O48,$R45,O45),IF(AND(O57="w",$R54=0,$R49=0),SUM($R53,O53,,$R48,O48),IF(AND(O57="w",$R54=0),SUM($R53,O53),IF(AND(O57="w",$R54=0),SUM($R53,O53),""))))))</f>
        <v/>
      </c>
      <c r="P58" s="125"/>
      <c r="Q58" s="28"/>
      <c r="R58" s="29">
        <f>SUM(E58:O58)</f>
        <v>0</v>
      </c>
      <c r="S58" s="38"/>
      <c r="T58" s="37">
        <f>IF(R58=0,0,R58)</f>
        <v>0</v>
      </c>
    </row>
    <row r="59" spans="1:20" ht="18.7" customHeight="1" x14ac:dyDescent="0.7">
      <c r="A59" s="16"/>
      <c r="B59" s="141"/>
      <c r="C59" s="199" t="s">
        <v>43</v>
      </c>
      <c r="D59" s="32" t="s">
        <v>32</v>
      </c>
      <c r="E59" s="262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275"/>
      <c r="Q59" s="28"/>
      <c r="R59" s="29">
        <f>SUM(E59:O59)</f>
        <v>0</v>
      </c>
      <c r="S59" s="30"/>
      <c r="T59" s="31"/>
    </row>
    <row r="60" spans="1:20" ht="18.7" customHeight="1" x14ac:dyDescent="0.7">
      <c r="A60" s="16"/>
      <c r="B60" s="141"/>
      <c r="C60" s="291"/>
      <c r="D60" s="32" t="s">
        <v>33</v>
      </c>
      <c r="E60" s="115"/>
      <c r="F60" s="35" t="str">
        <f>IF(E60="w",SUM(G59,I59,K59,M59,O59)+(E59*2),"")</f>
        <v/>
      </c>
      <c r="G60" s="116"/>
      <c r="H60" s="35" t="str">
        <f>IF(G60="w",SUM(I59,K59,M59,O59,E59)+(G59*2),"")</f>
        <v/>
      </c>
      <c r="I60" s="116"/>
      <c r="J60" s="35" t="str">
        <f>IF(I60="w",SUM(K59,M59,O59,E59,G59)+(I59*2),"")</f>
        <v/>
      </c>
      <c r="K60" s="116"/>
      <c r="L60" s="35" t="str">
        <f>IF(K60="w",SUM(M59,O59,I59,G59,E59)+(K59*2),"")</f>
        <v/>
      </c>
      <c r="M60" s="116"/>
      <c r="N60" s="35" t="str">
        <f>IF(M60="w",SUM(O59,E59,G59,I59,K59)+(M59*2),"")</f>
        <v/>
      </c>
      <c r="O60" s="116"/>
      <c r="P60" s="50" t="str">
        <f>IF(O60="w",SUM(M59,K59,I59,G59,E59)+(O59*2),"")</f>
        <v/>
      </c>
      <c r="Q60" s="28"/>
      <c r="R60" s="29">
        <f>SUM(E60:P60)</f>
        <v>0</v>
      </c>
      <c r="S60" s="29">
        <f>IF($R60=0,SUM($R59,$S57),0)</f>
        <v>0</v>
      </c>
      <c r="T60" s="37">
        <f>IF(R60=0,0,R60)</f>
        <v>0</v>
      </c>
    </row>
    <row r="61" spans="1:20" ht="18.7" customHeight="1" x14ac:dyDescent="0.7">
      <c r="A61" s="16"/>
      <c r="B61" s="141"/>
      <c r="C61" s="291"/>
      <c r="D61" s="32" t="s">
        <v>36</v>
      </c>
      <c r="E61" s="146" t="str">
        <f>IF(AND(E60="w",$R57=0,$R54=0,$R49=0,$R46=0,$R43=0,$R41=0),SUM($R56,E56,$R53,E53,,$R48,E48,$R45,E45,$R42,E42,$R40,E40),IF(AND(E60="w",$R57=0,$R54=0,$R49=0,$R46=0,$R43=0),SUM($R56,E56,$R53,E53,,$R48,E48,$R45,E45,$R42,E42),IF(AND(E60="w",$R57=0,$R54=0,$R49=0,$R46=0),SUM($R56,E56,$R53,E53,,$R48,E48,$R45,E45),IF(AND(E60="w",$R57=0,$R54=0,$R49=0),SUM($R56,E56,$R53,E53,,$R48,E48),IF(AND(E60="w",$R57=0,$R54=0),SUM($R56,E56,$R53,E53),IF(AND(E60="w",$R57=0,$R54=0),SUM($R56,E56,$R53,E53),IF(AND(E60="w",$R57=0),SUM($R56,E56),"")))))))</f>
        <v/>
      </c>
      <c r="F61" s="129"/>
      <c r="G61" s="260" t="str">
        <f>IF(AND(G60="w",$R57=0,$R54=0,$R49=0,$R46=0,$R43=0,$R41=0),SUM($R56,G56,$R53,G53,,$R48,G48,$R45,G45,$R42,G42,$R40,G40),IF(AND(G60="w",$R57=0,$R54=0,$R49=0,$R46=0,$R43=0),SUM($R56,G56,$R53,G53,,$R48,G48,$R45,G45,$R42,G42),IF(AND(G60="w",$R57=0,$R54=0,$R49=0,$R46=0),SUM($R56,G56,$R53,G53,,$R48,G48,$R45,G45),IF(AND(G60="w",$R57=0,$R54=0,$R49=0),SUM($R56,G56,$R53,G53,,$R48,G48),IF(AND(G60="w",$R57=0,$R54=0),SUM($R56,G56,$R53,G53),IF(AND(G60="w",$R57=0,$R54=0),SUM($R56,G56,$R53,G53),IF(AND(G60="w",$R57=0),SUM($R56,G56),"")))))))</f>
        <v/>
      </c>
      <c r="H61" s="129"/>
      <c r="I61" s="260" t="str">
        <f>IF(AND(I60="w",$R57=0,$R54=0,$R49=0,$R46=0,$R43=0,$R41=0),SUM($R56,I56,$R53,I53,,$R48,I48,$R45,I45,$R42,I42,$R40,I40),IF(AND(I60="w",$R57=0,$R54=0,$R49=0,$R46=0,$R43=0),SUM($R56,I56,$R53,I53,,$R48,I48,$R45,I45,$R42,I42),IF(AND(I60="w",$R57=0,$R54=0,$R49=0,$R46=0),SUM($R56,I56,$R53,I53,,$R48,I48,$R45,I45),IF(AND(I60="w",$R57=0,$R54=0,$R49=0),SUM($R56,I56,$R53,I53,,$R48,I48),IF(AND(I60="w",$R57=0,$R54=0),SUM($R56,I56,$R53,I53),IF(AND(I60="w",$R57=0,$R54=0),SUM($R56,I56,$R53,I53),IF(AND(I60="w",$R57=0),SUM($R56,I56),"")))))))</f>
        <v/>
      </c>
      <c r="J61" s="129"/>
      <c r="K61" s="260" t="str">
        <f>IF(AND(K60="w",$R57=0,$R54=0,$R49=0,$R46=0,$R43=0,$R41=0),SUM($R56,K56,$R53,K53,,$R48,K48,$R45,K45,$R42,K42,$R40,K40),IF(AND(K60="w",$R57=0,$R54=0,$R49=0,$R46=0,$R43=0),SUM($R56,K56,$R53,K53,,$R48,K48,$R45,K45,$R42,K42),IF(AND(K60="w",$R57=0,$R54=0,$R49=0,$R46=0),SUM($R56,K56,$R53,K53,,$R48,K48,$R45,K45),IF(AND(K60="w",$R57=0,$R54=0,$R49=0),SUM($R56,K56,$R53,K53,,$R48,K48),IF(AND(K60="w",$R57=0,$R54=0),SUM($R56,K56,$R53,K53),IF(AND(K60="w",$R57=0,$R54=0),SUM($R56,K56,$R53,K53),IF(AND(K60="w",$R57=0),SUM($R56,K56),"")))))))</f>
        <v/>
      </c>
      <c r="L61" s="129"/>
      <c r="M61" s="260" t="str">
        <f>IF(AND(M60="w",$R57=0,$R54=0,$R49=0,$R46=0,$R43=0,$R41=0),SUM($R56,M56,$R53,M53,,$R48,M48,$R45,M45,$R42,M42,$R40,M40),IF(AND(M60="w",$R57=0,$R54=0,$R49=0,$R46=0,$R43=0),SUM($R56,M56,$R53,M53,,$R48,M48,$R45,M45,$R42,M42),IF(AND(M60="w",$R57=0,$R54=0,$R49=0,$R46=0),SUM($R56,M56,$R53,M53,,$R48,M48,$R45,M45),IF(AND(M60="w",$R57=0,$R54=0,$R49=0),SUM($R56,M56,$R53,M53,,$R48,M48),IF(AND(M60="w",$R57=0,$R54=0),SUM($R56,M56,$R53,M53),IF(AND(M60="w",$R57=0,$R54=0),SUM($R56,M56,$R53,M53),IF(AND(M60="w",$R57=0),SUM($R56,M56),"")))))))</f>
        <v/>
      </c>
      <c r="N61" s="129"/>
      <c r="O61" s="260" t="str">
        <f>IF(AND(O60="w",$R57=0,$R54=0,$R49=0,$R46=0,$R43=0,$R41=0),SUM($R56,O56,$R53,O53,,$R48,O48,$R45,O45,$R42,O42,$R40,O40),IF(AND(O60="w",$R57=0,$R54=0,$R49=0,$R46=0,$R43=0),SUM($R56,O56,$R53,O53,,$R48,O48,$R45,O45,$R42,O42),IF(AND(O60="w",$R57=0,$R54=0,$R49=0,$R46=0),SUM($R56,O56,$R53,O53,,$R48,O48,$R45,O45),IF(AND(O60="w",$R57=0,$R54=0,$R49=0),SUM($R56,O56,$R53,O53,,$R48,O48),IF(AND(O60="w",$R57=0,$R54=0),SUM($R56,O56,$R53,O53),IF(AND(O60="w",$R57=0,$R54=0),SUM($R56,O56,$R53,O53),IF(AND(O60="w",$R57=0),SUM($R56,O56),"")))))))</f>
        <v/>
      </c>
      <c r="P61" s="125"/>
      <c r="Q61" s="28"/>
      <c r="R61" s="29">
        <f>SUM(E61:O61)</f>
        <v>0</v>
      </c>
      <c r="S61" s="38"/>
      <c r="T61" s="37">
        <f>IF(R61=0,0,R61)</f>
        <v>0</v>
      </c>
    </row>
    <row r="62" spans="1:20" ht="18.7" customHeight="1" x14ac:dyDescent="0.7">
      <c r="A62" s="16"/>
      <c r="B62" s="141"/>
      <c r="C62" s="199" t="s">
        <v>44</v>
      </c>
      <c r="D62" s="32" t="s">
        <v>32</v>
      </c>
      <c r="E62" s="262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275"/>
      <c r="Q62" s="28"/>
      <c r="R62" s="29">
        <f>SUM(E62:O62)</f>
        <v>0</v>
      </c>
      <c r="S62" s="30"/>
      <c r="T62" s="31"/>
    </row>
    <row r="63" spans="1:20" ht="18.7" customHeight="1" x14ac:dyDescent="0.7">
      <c r="A63" s="16"/>
      <c r="B63" s="141"/>
      <c r="C63" s="291"/>
      <c r="D63" s="32" t="s">
        <v>33</v>
      </c>
      <c r="E63" s="115"/>
      <c r="F63" s="35" t="str">
        <f>IF(E63="w",SUM(G62,I62,K62,M62,O62)+(E62*2),"")</f>
        <v/>
      </c>
      <c r="G63" s="116"/>
      <c r="H63" s="35" t="str">
        <f>IF(G63="w",SUM(I62,K62,M62,O62,E62)+(G62*2),"")</f>
        <v/>
      </c>
      <c r="I63" s="116"/>
      <c r="J63" s="35" t="str">
        <f>IF(I63="w",SUM(K62,M62,O62,E62,G62)+(I62*2),"")</f>
        <v/>
      </c>
      <c r="K63" s="116"/>
      <c r="L63" s="35" t="str">
        <f>IF(K63="w",SUM(M62,O62,I62,G62,E62)+(K62*2),"")</f>
        <v/>
      </c>
      <c r="M63" s="116"/>
      <c r="N63" s="35" t="str">
        <f>IF(M63="w",SUM(O62,E62,G62,I62,K62)+(M62*2),"")</f>
        <v/>
      </c>
      <c r="O63" s="116"/>
      <c r="P63" s="50" t="str">
        <f>IF(O63="w",SUM(M62,K62,I62,G62,E62)+(O62*2),"")</f>
        <v/>
      </c>
      <c r="Q63" s="28"/>
      <c r="R63" s="29">
        <f>SUM(E63:P63)</f>
        <v>0</v>
      </c>
      <c r="S63" s="29">
        <f>IF($R63=0,SUM($R62,$S60),0)</f>
        <v>0</v>
      </c>
      <c r="T63" s="37">
        <f>IF(R63=0,0,R63)</f>
        <v>0</v>
      </c>
    </row>
    <row r="64" spans="1:20" ht="18.7" customHeight="1" x14ac:dyDescent="0.7">
      <c r="A64" s="16"/>
      <c r="B64" s="142"/>
      <c r="C64" s="291"/>
      <c r="D64" s="32" t="s">
        <v>36</v>
      </c>
      <c r="E64" s="146" t="str">
        <f>IF(AND(E63="w",$R60=0,$R57=0,$R54=0,$R49=0,$R46=0,$R43=0,$R41=0),SUM($R59,E59,$R56,E56,$R53,E53,,$R48,E48,$R45,E45,$R42,E42,$R40,E40),IF(AND(E63="w",$R60=0,$R57=0,$R54=0,$R49=0,$R46=0,$R43=0),SUM($R59,E59,$R56,E56,$R53,E53,,$R48,E48,$R45,E45,$R42,E42),IF(AND(E63="w",$R60=0,$R57=0,$R54=0,$R49=0,$R46=0),SUM($R59,E59,$R56,E56,$R53,E53,,$R48,E48,$R45,E45),IF(AND(E63="w",$R60=0,$R57=0,$R54=0,$R49=0),SUM($R59,E59,$R56,E56,$R53,E53,,$R48,E48),IF(AND(E63="w",$R60=0,$R57=0,$R54=0),SUM($R59,E59,$R56,E56,$R53,E53),IF(AND(E63="w",$R60=0,$R57=0,$R54=0),SUM($R59,E59,$R56,E56,$R53,E53),IF(AND(E63="w",$R60=0,$R57=0),SUM($R59,E59,$R56,E56),IF(AND(E63="w",$R60=0),SUM($R59,E59),""))))))))</f>
        <v/>
      </c>
      <c r="F64" s="129"/>
      <c r="G64" s="260" t="str">
        <f>IF(AND(G63="w",$R60=0,$R57=0,$R54=0,$R49=0,$R46=0,$R43=0,$R41=0),SUM($R59,G59,$R56,G56,$R53,G53,,$R48,G48,$R45,G45,$R42,G42,$R40,G40),IF(AND(G63="w",$R60=0,$R57=0,$R54=0,$R49=0,$R46=0,$R43=0),SUM($R59,G59,$R56,G56,$R53,G53,,$R48,G48,$R45,G45,$R42,G42),IF(AND(G63="w",$R60=0,$R57=0,$R54=0,$R49=0,$R46=0),SUM($R59,G59,$R56,G56,$R53,G53,,$R48,G48,$R45,G45),IF(AND(G63="w",$R60=0,$R57=0,$R54=0,$R49=0),SUM($R59,G59,$R56,G56,$R53,G53,,$R48,G48),IF(AND(G63="w",$R60=0,$R57=0,$R54=0),SUM($R59,G59,$R56,G56,$R53,G53),IF(AND(G63="w",$R60=0,$R57=0,$R54=0),SUM($R59,G59,$R56,G56,$R53,G53),IF(AND(G63="w",$R60=0,$R57=0),SUM($R59,G59,$R56,G56),IF(AND(G63="w",$R60=0),SUM($R59,G59),""))))))))</f>
        <v/>
      </c>
      <c r="H64" s="129"/>
      <c r="I64" s="260" t="str">
        <f>IF(AND(I63="w",$R60=0,$R57=0,$R54=0,$R49=0,$R46=0,$R43=0,$R41=0),SUM($R59,I59,$R56,I56,$R53,I53,,$R48,I48,$R45,I45,$R42,I42,$R40,I40),IF(AND(I63="w",$R60=0,$R57=0,$R54=0,$R49=0,$R46=0,$R43=0),SUM($R59,I59,$R56,I56,$R53,I53,,$R48,I48,$R45,I45,$R42,I42),IF(AND(I63="w",$R60=0,$R57=0,$R54=0,$R49=0,$R46=0),SUM($R59,I59,$R56,I56,$R53,I53,,$R48,I48,$R45,I45),IF(AND(I63="w",$R60=0,$R57=0,$R54=0,$R49=0),SUM($R59,I59,$R56,I56,$R53,I53,,$R48,I48),IF(AND(I63="w",$R60=0,$R57=0,$R54=0),SUM($R59,I59,$R56,I56,$R53,I53),IF(AND(I63="w",$R60=0,$R57=0,$R54=0),SUM($R59,I59,$R56,I56,$R53,I53),IF(AND(I63="w",$R60=0,$R57=0),SUM($R59,I59,$R56,I56),IF(AND(I63="w",$R60=0),SUM($R59,I59),""))))))))</f>
        <v/>
      </c>
      <c r="J64" s="129"/>
      <c r="K64" s="260" t="str">
        <f>IF(AND(K63="w",$R60=0,$R57=0,$R54=0,$R49=0,$R46=0,$R43=0,$R41=0),SUM($R59,K59,$R56,K56,$R53,K53,,$R48,K48,$R45,K45,$R42,K42,$R40,K40),IF(AND(K63="w",$R60=0,$R57=0,$R54=0,$R49=0,$R46=0,$R43=0),SUM($R59,K59,$R56,K56,$R53,K53,,$R48,K48,$R45,K45,$R42,K42),IF(AND(K63="w",$R60=0,$R57=0,$R54=0,$R49=0,$R46=0),SUM($R59,K59,$R56,K56,$R53,K53,,$R48,K48,$R45,K45),IF(AND(K63="w",$R60=0,$R57=0,$R54=0,$R49=0),SUM($R59,K59,$R56,K56,$R53,K53,,$R48,K48),IF(AND(K63="w",$R60=0,$R57=0,$R54=0),SUM($R59,K59,$R56,K56,$R53,K53),IF(AND(K63="w",$R60=0,$R57=0,$R54=0),SUM($R59,K59,$R56,K56,$R53,K53),IF(AND(K63="w",$R60=0,$R57=0),SUM($R59,K59,$R56,K56),IF(AND(K63="w",$R60=0),SUM($R59,K59),""))))))))</f>
        <v/>
      </c>
      <c r="L64" s="129"/>
      <c r="M64" s="260" t="str">
        <f>IF(AND(M63="w",$R60=0,$R57=0,$R54=0,$R49=0,$R46=0,$R43=0,$R41=0),SUM($R59,M59,$R56,M56,$R53,M53,,$R48,M48,$R45,M45,$R42,M42,$R40,M40),IF(AND(M63="w",$R60=0,$R57=0,$R54=0,$R49=0,$R46=0,$R43=0),SUM($R59,M59,$R56,M56,$R53,M53,,$R48,M48,$R45,M45,$R42,M42),IF(AND(M63="w",$R60=0,$R57=0,$R54=0,$R49=0,$R46=0),SUM($R59,M59,$R56,M56,$R53,M53,,$R48,M48,$R45,M45),IF(AND(M63="w",$R60=0,$R57=0,$R54=0,$R49=0),SUM($R59,M59,$R56,M56,$R53,M53,,$R48,M48),IF(AND(M63="w",$R60=0,$R57=0,$R54=0),SUM($R59,M59,$R56,M56,$R53,M53),IF(AND(M63="w",$R60=0,$R57=0,$R54=0),SUM($R59,M59,$R56,M56,$R53,M53),IF(AND(M63="w",$R60=0,$R57=0),SUM($R59,M59,$R56,M56),IF(AND(M63="w",$R60=0),SUM($R59,M59),""))))))))</f>
        <v/>
      </c>
      <c r="N64" s="129"/>
      <c r="O64" s="260" t="str">
        <f>IF(AND(O63="w",$R60=0,$R57=0,$R54=0,$R49=0,$R46=0,$R43=0,$R41=0),SUM($R59,O59,$R56,O56,$R53,O53,,$R48,O48,$R45,O45,$R42,O42,$R40,O40),IF(AND(O63="w",$R60=0,$R57=0,$R54=0,$R49=0,$R46=0,$R43=0),SUM($R59,O59,$R56,O56,$R53,O53,,$R48,O48,$R45,O45,$R42,O42),IF(AND(O63="w",$R60=0,$R57=0,$R54=0,$R49=0,$R46=0),SUM($R59,O59,$R56,O56,$R53,O53,,$R48,O48,$R45,O45),IF(AND(O63="w",$R60=0,$R57=0,$R54=0,$R49=0),SUM($R59,O59,$R56,O56,$R53,O53,,$R48,O48),IF(AND(O63="w",$R60=0,$R57=0,$R54=0),SUM($R59,O59,$R56,O56,$R53,O53),IF(AND(O63="w",$R60=0,$R57=0,$R54=0),SUM($R59,O59,$R56,O56,$R53,O53),IF(AND(O63="w",$R60=0,$R57=0),SUM($R59,O59,$R56,O56),IF(AND(O63="w",$R60=0),SUM($R59,O59),""))))))))</f>
        <v/>
      </c>
      <c r="P64" s="125"/>
      <c r="Q64" s="28"/>
      <c r="R64" s="29">
        <f>SUM(E64:O64)</f>
        <v>0</v>
      </c>
      <c r="S64" s="38"/>
      <c r="T64" s="37">
        <f>IF(R64=0,0,R64)</f>
        <v>0</v>
      </c>
    </row>
    <row r="65" spans="1:20" ht="18.7" customHeight="1" x14ac:dyDescent="0.7">
      <c r="A65" s="20"/>
      <c r="B65" s="52"/>
      <c r="C65" s="174" t="s">
        <v>49</v>
      </c>
      <c r="D65" s="175"/>
      <c r="E65" s="279">
        <f>SUM(F41,F43,E44,F46,E47,F49,E50,F54,E55,F57,E58,F60,E61,F63,E64)</f>
        <v>0</v>
      </c>
      <c r="F65" s="179"/>
      <c r="G65" s="178">
        <f>SUM(H41,H43,G44,H46,G47,H49,G50,H54,G55,H57,G58,H60,G61,H63,G64)</f>
        <v>0</v>
      </c>
      <c r="H65" s="179"/>
      <c r="I65" s="178">
        <f>SUM(J41,J43,I44,J46,I47,J49,I50,J54,I55,J57,I58,J60,I61,J63,I64)</f>
        <v>0</v>
      </c>
      <c r="J65" s="179"/>
      <c r="K65" s="178">
        <f>SUM(L41,L43,K44,L46,K47,L49,K50,L54,K55,L57,K58,L60,K61,L63,K64)</f>
        <v>0</v>
      </c>
      <c r="L65" s="179"/>
      <c r="M65" s="178">
        <f>SUM(N41,N43,M44,N46,M47,N49,M50,N54,M55,N57,M58,N60,M61,N63,M64)</f>
        <v>0</v>
      </c>
      <c r="N65" s="179"/>
      <c r="O65" s="178">
        <f>SUM(P41,P43,O44,P46,O47,P49,O50,P54,O55,P57,O58,P60,O61,P63,O64)</f>
        <v>0</v>
      </c>
      <c r="P65" s="181"/>
      <c r="Q65" s="28"/>
      <c r="R65" s="96">
        <f>SUM(E65:P65)</f>
        <v>0</v>
      </c>
      <c r="S65" s="97"/>
      <c r="T65" s="98">
        <f>SUM(T40:T64)</f>
        <v>0</v>
      </c>
    </row>
    <row r="66" spans="1:20" ht="18.7" customHeight="1" x14ac:dyDescent="0.7">
      <c r="A66" s="2"/>
      <c r="B66" s="99"/>
      <c r="C66" s="350"/>
      <c r="D66" s="349"/>
      <c r="E66" s="348"/>
      <c r="F66" s="349"/>
      <c r="G66" s="348"/>
      <c r="H66" s="349"/>
      <c r="I66" s="348"/>
      <c r="J66" s="349"/>
      <c r="K66" s="348"/>
      <c r="L66" s="349"/>
      <c r="M66" s="348"/>
      <c r="N66" s="349"/>
      <c r="O66" s="348"/>
      <c r="P66" s="349"/>
      <c r="Q66" s="100"/>
      <c r="R66" s="101"/>
      <c r="S66" s="101"/>
      <c r="T66" s="19"/>
    </row>
    <row r="67" spans="1:20" ht="18.7" customHeight="1" x14ac:dyDescent="0.7">
      <c r="A67" s="20"/>
      <c r="B67" s="21" t="s">
        <v>69</v>
      </c>
      <c r="C67" s="22"/>
      <c r="D67" s="22"/>
      <c r="E67" s="22"/>
      <c r="F67" s="22"/>
      <c r="G67" s="22"/>
      <c r="H67" s="22"/>
      <c r="I67" s="22"/>
      <c r="J67" s="22"/>
      <c r="K67" s="22"/>
      <c r="L67" s="23" t="s">
        <v>26</v>
      </c>
      <c r="M67" s="22"/>
      <c r="N67" s="22"/>
      <c r="O67" s="22"/>
      <c r="P67" s="22"/>
      <c r="Q67" s="95"/>
      <c r="R67" s="25" t="s">
        <v>27</v>
      </c>
      <c r="S67" s="25" t="s">
        <v>28</v>
      </c>
      <c r="T67" s="26" t="s">
        <v>29</v>
      </c>
    </row>
    <row r="68" spans="1:20" ht="18.7" customHeight="1" x14ac:dyDescent="0.7">
      <c r="A68" s="16"/>
      <c r="B68" s="121" t="s">
        <v>30</v>
      </c>
      <c r="C68" s="193" t="s">
        <v>31</v>
      </c>
      <c r="D68" s="27" t="s">
        <v>32</v>
      </c>
      <c r="E68" s="231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74"/>
      <c r="Q68" s="28"/>
      <c r="R68" s="29">
        <f>SUM(E68:O68)</f>
        <v>0</v>
      </c>
      <c r="S68" s="30"/>
      <c r="T68" s="31"/>
    </row>
    <row r="69" spans="1:20" ht="18.7" customHeight="1" x14ac:dyDescent="0.7">
      <c r="A69" s="16"/>
      <c r="B69" s="122"/>
      <c r="C69" s="147"/>
      <c r="D69" s="32" t="s">
        <v>33</v>
      </c>
      <c r="E69" s="115"/>
      <c r="F69" s="35" t="str">
        <f>IF(E69="w",SUM(G68,I68,K68,M68,O68)+(E68*2),"")</f>
        <v/>
      </c>
      <c r="G69" s="116"/>
      <c r="H69" s="35" t="str">
        <f>IF(G69="w",SUM(I68,K68,M68,O68,E68)+(G68*2),"")</f>
        <v/>
      </c>
      <c r="I69" s="116"/>
      <c r="J69" s="35" t="str">
        <f>IF(I69="w",SUM(K68,M68,O68,E68,G68)+(I68*2),"")</f>
        <v/>
      </c>
      <c r="K69" s="116"/>
      <c r="L69" s="35" t="str">
        <f>IF(K69="w",SUM(M68,O68,I68,G68,E68)+(K68*2),"")</f>
        <v/>
      </c>
      <c r="M69" s="116"/>
      <c r="N69" s="35" t="str">
        <f>IF(M69="w",SUM(O68,E68,G68,I68,K68)+(M68*2),"")</f>
        <v/>
      </c>
      <c r="O69" s="116"/>
      <c r="P69" s="50" t="str">
        <f>IF(O69="w",SUM(M68,K68,I68,G68,E68)+(O68*2),"")</f>
        <v/>
      </c>
      <c r="Q69" s="28"/>
      <c r="R69" s="29">
        <f>SUM(E69:P69)</f>
        <v>0</v>
      </c>
      <c r="S69" s="29">
        <f>IF($R69=0,$R68,0)</f>
        <v>0</v>
      </c>
      <c r="T69" s="37">
        <f>IF(R69=0,0,R69)</f>
        <v>0</v>
      </c>
    </row>
    <row r="70" spans="1:20" ht="18.7" customHeight="1" x14ac:dyDescent="0.7">
      <c r="A70" s="16"/>
      <c r="B70" s="122"/>
      <c r="C70" s="146" t="s">
        <v>35</v>
      </c>
      <c r="D70" s="32" t="s">
        <v>32</v>
      </c>
      <c r="E70" s="262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275"/>
      <c r="Q70" s="28"/>
      <c r="R70" s="29">
        <f>SUM(E70:O70)</f>
        <v>0</v>
      </c>
      <c r="S70" s="30"/>
      <c r="T70" s="31"/>
    </row>
    <row r="71" spans="1:20" ht="18.7" customHeight="1" x14ac:dyDescent="0.7">
      <c r="A71" s="16"/>
      <c r="B71" s="122"/>
      <c r="C71" s="147"/>
      <c r="D71" s="32" t="s">
        <v>33</v>
      </c>
      <c r="E71" s="115"/>
      <c r="F71" s="35" t="str">
        <f>IF(E71="w",SUM(G70,I70,K70,M70,O70)+(E70*2),"")</f>
        <v/>
      </c>
      <c r="G71" s="116"/>
      <c r="H71" s="35" t="str">
        <f>IF(G71="w",SUM(I70,K70,M70,O70,E70)+(G70*2),"")</f>
        <v/>
      </c>
      <c r="I71" s="116"/>
      <c r="J71" s="35" t="str">
        <f>IF(I71="w",SUM(K70,M70,O70,E70,G70)+(I70*2),"")</f>
        <v/>
      </c>
      <c r="K71" s="116"/>
      <c r="L71" s="35" t="str">
        <f>IF(K71="w",SUM(M70,O70,I70,G70,E70)+(K70*2),"")</f>
        <v/>
      </c>
      <c r="M71" s="116"/>
      <c r="N71" s="35" t="str">
        <f>IF(M71="w",SUM(O70,E70,G70,I70,K70)+(M70*2),"")</f>
        <v/>
      </c>
      <c r="O71" s="116"/>
      <c r="P71" s="50" t="str">
        <f>IF(O71="w",SUM(M70,K70,I70,G70,E70)+(O70*2),"")</f>
        <v/>
      </c>
      <c r="Q71" s="28"/>
      <c r="R71" s="29">
        <f>SUM(E71:P71)</f>
        <v>0</v>
      </c>
      <c r="S71" s="29">
        <f>IF($R71=0,SUM($R70,$S69),0)</f>
        <v>0</v>
      </c>
      <c r="T71" s="37">
        <f>IF(R71=0,0,R71)</f>
        <v>0</v>
      </c>
    </row>
    <row r="72" spans="1:20" ht="18.7" customHeight="1" x14ac:dyDescent="0.7">
      <c r="A72" s="16"/>
      <c r="B72" s="122"/>
      <c r="C72" s="147"/>
      <c r="D72" s="32" t="s">
        <v>36</v>
      </c>
      <c r="E72" s="146" t="str">
        <f>IF(AND(E71="w",$R69=0),SUM($R68,E68),"")</f>
        <v/>
      </c>
      <c r="F72" s="129"/>
      <c r="G72" s="260" t="str">
        <f>IF(AND(G71="w",$R69=0),SUM($R68,G68),"")</f>
        <v/>
      </c>
      <c r="H72" s="129"/>
      <c r="I72" s="260" t="str">
        <f>IF(AND(I71="w",$R69=0),SUM($R68,I68),"")</f>
        <v/>
      </c>
      <c r="J72" s="129"/>
      <c r="K72" s="260" t="str">
        <f>IF(AND(K71="w",$R69=0),SUM($R68,K68),"")</f>
        <v/>
      </c>
      <c r="L72" s="129"/>
      <c r="M72" s="260" t="str">
        <f>IF(AND(M71="w",$R69=0),SUM($R68,M68),"")</f>
        <v/>
      </c>
      <c r="N72" s="129"/>
      <c r="O72" s="260" t="str">
        <f>IF(AND(O71="w",$R69=0),SUM($R68,O68),"")</f>
        <v/>
      </c>
      <c r="P72" s="125"/>
      <c r="Q72" s="28"/>
      <c r="R72" s="29">
        <f>SUM(E72:O72)</f>
        <v>0</v>
      </c>
      <c r="S72" s="38"/>
      <c r="T72" s="37">
        <f>IF(R72=0,0,R72)</f>
        <v>0</v>
      </c>
    </row>
    <row r="73" spans="1:20" ht="18.7" customHeight="1" x14ac:dyDescent="0.7">
      <c r="A73" s="16"/>
      <c r="B73" s="122"/>
      <c r="C73" s="146" t="s">
        <v>37</v>
      </c>
      <c r="D73" s="32" t="s">
        <v>32</v>
      </c>
      <c r="E73" s="262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275"/>
      <c r="Q73" s="28"/>
      <c r="R73" s="29">
        <f>SUM(E73:O73)</f>
        <v>0</v>
      </c>
      <c r="S73" s="30"/>
      <c r="T73" s="31"/>
    </row>
    <row r="74" spans="1:20" ht="18.7" customHeight="1" x14ac:dyDescent="0.7">
      <c r="A74" s="16"/>
      <c r="B74" s="122"/>
      <c r="C74" s="147"/>
      <c r="D74" s="32" t="s">
        <v>33</v>
      </c>
      <c r="E74" s="115"/>
      <c r="F74" s="35" t="str">
        <f>IF(E74="w",SUM(G73,I73,K73,M73,O73)+(E73*2),"")</f>
        <v/>
      </c>
      <c r="G74" s="116"/>
      <c r="H74" s="35" t="str">
        <f>IF(G74="w",SUM(I73,K73,M73,O73,E73)+(G73*2),"")</f>
        <v/>
      </c>
      <c r="I74" s="116"/>
      <c r="J74" s="35" t="str">
        <f>IF(I74="w",SUM(K73,M73,O73,E73,G73)+(I73*2),"")</f>
        <v/>
      </c>
      <c r="K74" s="116"/>
      <c r="L74" s="35" t="str">
        <f>IF(K74="w",SUM(M73,O73,I73,G73,E73)+(K73*2),"")</f>
        <v/>
      </c>
      <c r="M74" s="116"/>
      <c r="N74" s="35" t="str">
        <f>IF(M74="w",SUM(O73,E73,G73,I73,K73)+(M73*2),"")</f>
        <v/>
      </c>
      <c r="O74" s="116"/>
      <c r="P74" s="50" t="str">
        <f>IF(O74="w",SUM(M73,K73,I73,G73,E73)+(O73*2),"")</f>
        <v/>
      </c>
      <c r="Q74" s="28"/>
      <c r="R74" s="29">
        <f>SUM(E74:P74)</f>
        <v>0</v>
      </c>
      <c r="S74" s="29">
        <f>IF($R74=0,SUM($R73,$S71),0)</f>
        <v>0</v>
      </c>
      <c r="T74" s="37">
        <f>IF(R74=0,0,R74)</f>
        <v>0</v>
      </c>
    </row>
    <row r="75" spans="1:20" ht="18.7" customHeight="1" x14ac:dyDescent="0.7">
      <c r="A75" s="16"/>
      <c r="B75" s="122"/>
      <c r="C75" s="147"/>
      <c r="D75" s="32" t="s">
        <v>36</v>
      </c>
      <c r="E75" s="146" t="str">
        <f>IF(AND(E74="w",$R71=0,$R69=0),SUM($R70,E70,$R68,E68),IF(AND(E74="w",$R71=0),SUM($R70,E70),""))</f>
        <v/>
      </c>
      <c r="F75" s="129"/>
      <c r="G75" s="260" t="str">
        <f>IF(AND(G74="w",$R71=0,$R69=0),SUM($R70,G70,$R68,G68),IF(AND(G74="w",$R71=0),SUM($R70,G70),""))</f>
        <v/>
      </c>
      <c r="H75" s="129"/>
      <c r="I75" s="260" t="str">
        <f>IF(AND(I74="w",$R71=0,$R69=0),SUM($R70,I70,$R68,I68),IF(AND(I74="w",$R71=0),SUM($R70,I70),""))</f>
        <v/>
      </c>
      <c r="J75" s="129"/>
      <c r="K75" s="260" t="str">
        <f>IF(AND(K74="w",$R71=0,$R69=0),SUM($R70,K70,$R68,K68),IF(AND(K74="w",$R71=0),SUM($R70,K70),""))</f>
        <v/>
      </c>
      <c r="L75" s="129"/>
      <c r="M75" s="260" t="str">
        <f>IF(AND(M74="w",$R71=0,$R69=0),SUM($R70,M70,$R68,M68),IF(AND(M74="w",$R71=0),SUM($R70,M70),""))</f>
        <v/>
      </c>
      <c r="N75" s="129"/>
      <c r="O75" s="260" t="str">
        <f>IF(AND(O74="w",$R71=0,$R69=0),SUM($R70,O70,$R68,O68),IF(AND(O74="w",$R71=0),SUM($R70,O70),""))</f>
        <v/>
      </c>
      <c r="P75" s="125"/>
      <c r="Q75" s="28"/>
      <c r="R75" s="29">
        <f>SUM(E75:O75)</f>
        <v>0</v>
      </c>
      <c r="S75" s="38"/>
      <c r="T75" s="37">
        <f>IF(R75=0,0,R75)</f>
        <v>0</v>
      </c>
    </row>
    <row r="76" spans="1:20" ht="18.7" customHeight="1" x14ac:dyDescent="0.7">
      <c r="A76" s="16"/>
      <c r="B76" s="122"/>
      <c r="C76" s="146" t="s">
        <v>38</v>
      </c>
      <c r="D76" s="32" t="s">
        <v>32</v>
      </c>
      <c r="E76" s="262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275"/>
      <c r="Q76" s="28"/>
      <c r="R76" s="29">
        <f>SUM(E76:O76)</f>
        <v>0</v>
      </c>
      <c r="S76" s="30"/>
      <c r="T76" s="31"/>
    </row>
    <row r="77" spans="1:20" ht="18.7" customHeight="1" x14ac:dyDescent="0.7">
      <c r="A77" s="16"/>
      <c r="B77" s="122"/>
      <c r="C77" s="147"/>
      <c r="D77" s="32" t="s">
        <v>33</v>
      </c>
      <c r="E77" s="115"/>
      <c r="F77" s="35" t="str">
        <f>IF(E77="w",SUM(G76,I76,K76,M76,O76)+(E76*2),"")</f>
        <v/>
      </c>
      <c r="G77" s="116"/>
      <c r="H77" s="35" t="str">
        <f>IF(G77="w",SUM(I76,K76,M76,O76,E76)+(G76*2),"")</f>
        <v/>
      </c>
      <c r="I77" s="120"/>
      <c r="J77" s="33" t="str">
        <f>IF(I77="w",SUM(K76,M76,O76,E76,G76)+(I76*2),"")</f>
        <v/>
      </c>
      <c r="K77" s="116"/>
      <c r="L77" s="35" t="str">
        <f>IF(K77="w",SUM(M76,O76,I76,G76,E76)+(K76*2),"")</f>
        <v/>
      </c>
      <c r="M77" s="116"/>
      <c r="N77" s="35" t="str">
        <f>IF(M77="w",SUM(O76,E76,G76,I76,K76)+(M76*2),"")</f>
        <v/>
      </c>
      <c r="O77" s="116"/>
      <c r="P77" s="50" t="str">
        <f>IF(O77="w",SUM(M76,K76,I76,G76,E76)+(O76*2),"")</f>
        <v/>
      </c>
      <c r="Q77" s="28"/>
      <c r="R77" s="29">
        <f>SUM(E77:P77)</f>
        <v>0</v>
      </c>
      <c r="S77" s="29">
        <f>IF($R77=0,SUM($R76,$S74),0)</f>
        <v>0</v>
      </c>
      <c r="T77" s="37">
        <f>IF(R77=0,0,R77)</f>
        <v>0</v>
      </c>
    </row>
    <row r="78" spans="1:20" ht="18.7" customHeight="1" x14ac:dyDescent="0.7">
      <c r="A78" s="16"/>
      <c r="B78" s="122"/>
      <c r="C78" s="247"/>
      <c r="D78" s="39" t="s">
        <v>36</v>
      </c>
      <c r="E78" s="269" t="str">
        <f>IF(AND(E77="w",$R74=0,$R71=0,$R69=0),SUM($R73,E73,$R70,E70,$R68,E68),IF(AND(E77="w",$R74=0,$R71=0),SUM($R73,E73,$R70,E70),IF(AND(E77="w",$R74=0),SUM($R73,E73),"")))</f>
        <v/>
      </c>
      <c r="F78" s="267"/>
      <c r="G78" s="266" t="str">
        <f>IF(AND(G77="w",$R74=0,$R71=0,$R69=0),SUM($R73,G73,$R70,G70,$R68,G68),IF(AND(G77="w",$R74=0,$R71=0),SUM($R73,G73,$R70,G70),IF(AND(G77="w",$R74=0),SUM($R73,G73),"")))</f>
        <v/>
      </c>
      <c r="H78" s="267"/>
      <c r="I78" s="351" t="str">
        <f>IF(AND(I77="w",$R74=0,$R71=0,$R69=0),SUM($R73,I73,$R70,I70,$R68,I68),IF(AND(I77="w",$R74=0,$R71=0),SUM($R73,I73,$R70,I70),IF(AND(I77="w",$R74=0),SUM($R73,I73),"")))</f>
        <v/>
      </c>
      <c r="J78" s="267"/>
      <c r="K78" s="266" t="str">
        <f>IF(AND(K77="w",$R74=0,$R71=0,$R69=0),SUM($R73,K73,$R70,K70,$R68,K68),IF(AND(K77="w",$R74=0,$R71=0),SUM($R73,K73,$R70,K70),IF(AND(K77="w",$R74=0),SUM($R73,K73),"")))</f>
        <v/>
      </c>
      <c r="L78" s="267"/>
      <c r="M78" s="266" t="str">
        <f>IF(AND(M77="w",$R74=0,$R71=0,$R69=0),SUM($R73,M73,$R70,M70,$R68,M68),IF(AND(M77="w",$R74=0,$R71=0),SUM($R73,M73,$R70,M70),IF(AND(M77="w",$R74=0),SUM($R73,M73),"")))</f>
        <v/>
      </c>
      <c r="N78" s="267"/>
      <c r="O78" s="266" t="str">
        <f>IF(AND(O77="w",$R74=0,$R71=0,$R69=0),SUM($R73,O73,$R70,O70,$R68,O68),IF(AND(O77="w",$R74=0,$R71=0),SUM($R73,O73,$R70,O70),IF(AND(O77="w",$R74=0),SUM($R73,O73),"")))</f>
        <v/>
      </c>
      <c r="P78" s="292"/>
      <c r="Q78" s="28"/>
      <c r="R78" s="29">
        <f>SUM(E78:O78)</f>
        <v>0</v>
      </c>
      <c r="S78" s="38"/>
      <c r="T78" s="37">
        <f>IF(R78=0,0,R78)</f>
        <v>0</v>
      </c>
    </row>
    <row r="79" spans="1:20" ht="18.7" customHeight="1" x14ac:dyDescent="0.7">
      <c r="A79" s="16"/>
      <c r="B79" s="122"/>
      <c r="C79" s="185" t="s">
        <v>39</v>
      </c>
      <c r="D79" s="186"/>
      <c r="E79" s="217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8"/>
      <c r="Q79" s="28"/>
      <c r="R79" s="30"/>
      <c r="S79" s="30"/>
      <c r="T79" s="31"/>
    </row>
    <row r="80" spans="1:20" ht="18.7" customHeight="1" x14ac:dyDescent="0.7">
      <c r="A80" s="16"/>
      <c r="B80" s="123"/>
      <c r="C80" s="187"/>
      <c r="D80" s="188"/>
      <c r="E80" s="189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286"/>
      <c r="Q80" s="28"/>
      <c r="R80" s="25" t="s">
        <v>27</v>
      </c>
      <c r="S80" s="25" t="s">
        <v>28</v>
      </c>
      <c r="T80" s="26" t="s">
        <v>29</v>
      </c>
    </row>
    <row r="81" spans="1:20" ht="18.7" customHeight="1" x14ac:dyDescent="0.7">
      <c r="A81" s="16"/>
      <c r="B81" s="140" t="s">
        <v>40</v>
      </c>
      <c r="C81" s="290" t="s">
        <v>41</v>
      </c>
      <c r="D81" s="27" t="s">
        <v>32</v>
      </c>
      <c r="E81" s="231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74"/>
      <c r="Q81" s="28"/>
      <c r="R81" s="29">
        <f>SUM(E81:O81)</f>
        <v>0</v>
      </c>
      <c r="S81" s="30"/>
      <c r="T81" s="31"/>
    </row>
    <row r="82" spans="1:20" ht="18.7" customHeight="1" x14ac:dyDescent="0.7">
      <c r="A82" s="16"/>
      <c r="B82" s="141"/>
      <c r="C82" s="291"/>
      <c r="D82" s="32" t="s">
        <v>33</v>
      </c>
      <c r="E82" s="115"/>
      <c r="F82" s="35" t="str">
        <f>IF(E82="w",SUM(G81,I81,K81,M81,O81)+(E81*2),"")</f>
        <v/>
      </c>
      <c r="G82" s="116"/>
      <c r="H82" s="35" t="str">
        <f>IF(G82="w",SUM(I81,K81,M81,O81,E81)+(G81*2),"")</f>
        <v/>
      </c>
      <c r="I82" s="116"/>
      <c r="J82" s="35" t="str">
        <f>IF(I82="w",SUM(K81,M81,O81,E81,G81)+(I81*2),"")</f>
        <v/>
      </c>
      <c r="K82" s="116"/>
      <c r="L82" s="35" t="str">
        <f>IF(K82="w",SUM(M81,O81,I81,G81,E81)+(K81*2),"")</f>
        <v/>
      </c>
      <c r="M82" s="116"/>
      <c r="N82" s="35" t="str">
        <f>IF(M82="w",SUM(O81,E81,G81,I81,K81)+(M81*2),"")</f>
        <v/>
      </c>
      <c r="O82" s="116"/>
      <c r="P82" s="50" t="str">
        <f>IF(O82="w",SUM(M81,K81,I81,G81,E81)+(O81*2),"")</f>
        <v/>
      </c>
      <c r="Q82" s="28"/>
      <c r="R82" s="29">
        <f>SUM(E82:P82)</f>
        <v>0</v>
      </c>
      <c r="S82" s="29">
        <f>IF($R82=0,SUM($R81,S77),0)</f>
        <v>0</v>
      </c>
      <c r="T82" s="37">
        <f>IF(R82=0,0,R82)</f>
        <v>0</v>
      </c>
    </row>
    <row r="83" spans="1:20" ht="18.7" customHeight="1" x14ac:dyDescent="0.7">
      <c r="A83" s="16"/>
      <c r="B83" s="141"/>
      <c r="C83" s="291"/>
      <c r="D83" s="32" t="s">
        <v>36</v>
      </c>
      <c r="E83" s="146" t="str">
        <f>IF(AND(E82="w",$R77=0,$R74=0,$R71=0,$R69=0),SUM($R76,E76,$R73,E73,$R70,E70,$R68,E68),IF(AND(E82="w",$R77=0,$R74=0,$R71=0),SUM($R76,E76,$R73,E73,$R70,E70),IF(AND(E82="w",$R77=0,$R74=0),SUM($R76,E76,$R73,E73),IF(AND(E82="w",$R77=0),SUM($R76,E76),""))))</f>
        <v/>
      </c>
      <c r="F83" s="129"/>
      <c r="G83" s="260" t="str">
        <f>IF(AND(G82="w",$R77=0,$R74=0,$R71=0,$R69=0),SUM($R76,G76,$R73,G73,$R70,G70,$R68,G68),IF(AND(G82="w",$R77=0,$R74=0,$R71=0),SUM($R76,G76,$R73,G73,$R70,G70),IF(AND(G82="w",$R77=0,$R74=0),SUM($R76,G76,$R73,G73),IF(AND(G82="w",$R77=0),SUM($R76,G76),""))))</f>
        <v/>
      </c>
      <c r="H83" s="129"/>
      <c r="I83" s="260" t="str">
        <f>IF(AND(I82="w",$R77=0,$R74=0,$R71=0,$R69=0),SUM($R76,I76,$R73,I73,$R70,I70,$R68,I68),IF(AND(I82="w",$R77=0,$R74=0,$R71=0),SUM($R76,I76,$R73,I73,$R70,I70),IF(AND(I82="w",$R77=0,$R74=0),SUM($R76,I76,$R73,I73),IF(AND(I82="w",$R77=0),SUM($R76,I76),""))))</f>
        <v/>
      </c>
      <c r="J83" s="129"/>
      <c r="K83" s="260" t="str">
        <f>IF(AND(K82="w",$R77=0,$R74=0,$R71=0,$R69=0),SUM($R76,K76,$R73,K73,$R70,K70,$R68,K68),IF(AND(K82="w",$R77=0,$R74=0,$R71=0),SUM($R76,K76,$R73,K73,$R70,K70),IF(AND(K82="w",$R77=0,$R74=0),SUM($R76,K76,$R73,K73),IF(AND(K82="w",$R77=0),SUM($R76,K76),""))))</f>
        <v/>
      </c>
      <c r="L83" s="129"/>
      <c r="M83" s="260" t="str">
        <f>IF(AND(M82="w",$R77=0,$R74=0,$R71=0,$R69=0),SUM($R76,M76,$R73,M73,$R70,M70,$R68,M68),IF(AND(M82="w",$R77=0,$R74=0,$R71=0),SUM($R76,M76,$R73,M73,$R70,M70),IF(AND(M82="w",$R77=0,$R74=0),SUM($R76,M76,$R73,M73),IF(AND(M82="w",$R77=0),SUM($R76,M76),""))))</f>
        <v/>
      </c>
      <c r="N83" s="129"/>
      <c r="O83" s="260" t="str">
        <f>IF(AND(O82="w",$R77=0,$R74=0,$R71=0,$R69=0),SUM($R76,O76,$R73,O73,$R70,O70,$R68,O68),IF(AND(O82="w",$R77=0,$R74=0,$R71=0),SUM($R76,O76,$R73,O73,$R70,O70),IF(AND(O82="w",$R77=0,$R74=0),SUM($R76,O76,$R73,O73),IF(AND(O82="w",$R77=0),SUM($R76,O76),""))))</f>
        <v/>
      </c>
      <c r="P83" s="125"/>
      <c r="Q83" s="28"/>
      <c r="R83" s="29">
        <f>SUM(E83:O83)</f>
        <v>0</v>
      </c>
      <c r="S83" s="38"/>
      <c r="T83" s="37">
        <f>IF(R83=0,0,R83)</f>
        <v>0</v>
      </c>
    </row>
    <row r="84" spans="1:20" ht="18.7" customHeight="1" x14ac:dyDescent="0.7">
      <c r="A84" s="16"/>
      <c r="B84" s="141"/>
      <c r="C84" s="199" t="s">
        <v>42</v>
      </c>
      <c r="D84" s="32" t="s">
        <v>32</v>
      </c>
      <c r="E84" s="262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275"/>
      <c r="Q84" s="28"/>
      <c r="R84" s="29">
        <f>SUM(E84:O84)</f>
        <v>0</v>
      </c>
      <c r="S84" s="30"/>
      <c r="T84" s="31"/>
    </row>
    <row r="85" spans="1:20" ht="18.7" customHeight="1" x14ac:dyDescent="0.7">
      <c r="A85" s="16"/>
      <c r="B85" s="141"/>
      <c r="C85" s="291"/>
      <c r="D85" s="32" t="s">
        <v>33</v>
      </c>
      <c r="E85" s="115"/>
      <c r="F85" s="35" t="str">
        <f>IF(E85="w",SUM(G84,I84,K84,M84,O84)+(E84*2),"")</f>
        <v/>
      </c>
      <c r="G85" s="116"/>
      <c r="H85" s="35" t="str">
        <f>IF(G85="w",SUM(I84,K84,M84,O84,E84)+(G84*2),"")</f>
        <v/>
      </c>
      <c r="I85" s="116"/>
      <c r="J85" s="35" t="str">
        <f>IF(I85="w",SUM(K84,M84,O84,E84,G84)+(I84*2),"")</f>
        <v/>
      </c>
      <c r="K85" s="116"/>
      <c r="L85" s="35" t="str">
        <f>IF(K85="w",SUM(M84,O84,I84,G84,E84)+(K84*2),"")</f>
        <v/>
      </c>
      <c r="M85" s="116"/>
      <c r="N85" s="35" t="str">
        <f>IF(M85="w",SUM(O84,E84,G84,I84,K84)+(M84*2),"")</f>
        <v/>
      </c>
      <c r="O85" s="116"/>
      <c r="P85" s="50" t="str">
        <f>IF(O85="w",SUM(M84,K84,I84,G84,E84)+(O84*2),"")</f>
        <v/>
      </c>
      <c r="Q85" s="28"/>
      <c r="R85" s="29">
        <f>SUM(E85:P85)</f>
        <v>0</v>
      </c>
      <c r="S85" s="29">
        <f>IF($R85=0,SUM($R84,$S82),0)</f>
        <v>0</v>
      </c>
      <c r="T85" s="37">
        <f>IF(R85=0,0,R85)</f>
        <v>0</v>
      </c>
    </row>
    <row r="86" spans="1:20" ht="18.7" customHeight="1" x14ac:dyDescent="0.7">
      <c r="A86" s="16"/>
      <c r="B86" s="141"/>
      <c r="C86" s="291"/>
      <c r="D86" s="32" t="s">
        <v>36</v>
      </c>
      <c r="E86" s="146" t="str">
        <f>IF(AND(E85="w",$R82=0,$R77=0,$R74=0,$R71=0,$R69=0),SUM($R81,E81,,$R76,E76,$R73,E73,$R70,E70,$R68,E68),IF(AND(E85="w",$R82=0,$R77=0,$R74=0,$R71=0),SUM($R81,E81,,$R76,E76,$R73,E73,$R70,E70),IF(AND(E85="w",$R82=0,$R77=0,$R74=0),SUM($R81,E81,,$R76,E76,$R73,E73),IF(AND(E85="w",$R82=0,$R77=0),SUM($R81,E81,,$R76,E76),IF(AND(E85="w",$R82=0),SUM($R81,E81),IF(AND(E85="w",$R82=0),SUM($R81,E81),""))))))</f>
        <v/>
      </c>
      <c r="F86" s="129"/>
      <c r="G86" s="260" t="str">
        <f>IF(AND(G85="w",$R82=0,$R77=0,$R74=0,$R71=0,$R69=0),SUM($R81,G81,,$R76,G76,$R73,G73,$R70,G70,$R68,G68),IF(AND(G85="w",$R82=0,$R77=0,$R74=0,$R71=0),SUM($R81,G81,,$R76,G76,$R73,G73,$R70,G70),IF(AND(G85="w",$R82=0,$R77=0,$R74=0),SUM($R81,G81,,$R76,G76,$R73,G73),IF(AND(G85="w",$R82=0,$R77=0),SUM($R81,G81,,$R76,G76),IF(AND(G85="w",$R82=0),SUM($R81,G81),IF(AND(G85="w",$R82=0),SUM($R81,G81),""))))))</f>
        <v/>
      </c>
      <c r="H86" s="129"/>
      <c r="I86" s="260" t="str">
        <f>IF(AND(I85="w",$R82=0,$R77=0,$R74=0,$R71=0,$R69=0),SUM($R81,I81,,$R76,I76,$R73,I73,$R70,I70,$R68,I68),IF(AND(I85="w",$R82=0,$R77=0,$R74=0,$R71=0),SUM($R81,I81,,$R76,I76,$R73,I73,$R70,I70),IF(AND(I85="w",$R82=0,$R77=0,$R74=0),SUM($R81,I81,,$R76,I76,$R73,I73),IF(AND(I85="w",$R82=0,$R77=0),SUM($R81,I81,,$R76,I76),IF(AND(I85="w",$R82=0),SUM($R81,I81),IF(AND(I85="w",$R82=0),SUM($R81,I81),""))))))</f>
        <v/>
      </c>
      <c r="J86" s="129"/>
      <c r="K86" s="260" t="str">
        <f>IF(AND(K85="w",$R82=0,$R77=0,$R74=0,$R71=0,$R69=0),SUM($R81,K81,,$R76,K76,$R73,K73,$R70,K70,$R68,K68),IF(AND(K85="w",$R82=0,$R77=0,$R74=0,$R71=0),SUM($R81,K81,,$R76,K76,$R73,K73,$R70,K70),IF(AND(K85="w",$R82=0,$R77=0,$R74=0),SUM($R81,K81,,$R76,K76,$R73,K73),IF(AND(K85="w",$R82=0,$R77=0),SUM($R81,K81,,$R76,K76),IF(AND(K85="w",$R82=0),SUM($R81,K81),IF(AND(K85="w",$R82=0),SUM($R81,K81),""))))))</f>
        <v/>
      </c>
      <c r="L86" s="129"/>
      <c r="M86" s="260" t="str">
        <f>IF(AND(M85="w",$R82=0,$R77=0,$R74=0,$R71=0,$R69=0),SUM($R81,M81,,$R76,M76,$R73,M73,$R70,M70,$R68,M68),IF(AND(M85="w",$R82=0,$R77=0,$R74=0,$R71=0),SUM($R81,M81,,$R76,M76,$R73,M73,$R70,M70),IF(AND(M85="w",$R82=0,$R77=0,$R74=0),SUM($R81,M81,,$R76,M76,$R73,M73),IF(AND(M85="w",$R82=0,$R77=0),SUM($R81,M81,,$R76,M76),IF(AND(M85="w",$R82=0),SUM($R81,M81),IF(AND(M85="w",$R82=0),SUM($R81,M81),""))))))</f>
        <v/>
      </c>
      <c r="N86" s="129"/>
      <c r="O86" s="260" t="str">
        <f>IF(AND(O85="w",$R82=0,$R77=0,$R74=0,$R71=0,$R69=0),SUM($R81,O81,,$R76,O76,$R73,O73,$R70,O70,$R68,O68),IF(AND(O85="w",$R82=0,$R77=0,$R74=0,$R71=0),SUM($R81,O81,,$R76,O76,$R73,O73,$R70,O70),IF(AND(O85="w",$R82=0,$R77=0,$R74=0),SUM($R81,O81,,$R76,O76,$R73,O73),IF(AND(O85="w",$R82=0,$R77=0),SUM($R81,O81,,$R76,O76),IF(AND(O85="w",$R82=0),SUM($R81,O81),IF(AND(O85="w",$R82=0),SUM($R81,O81),""))))))</f>
        <v/>
      </c>
      <c r="P86" s="125"/>
      <c r="Q86" s="28"/>
      <c r="R86" s="29">
        <f>SUM(E86:O86)</f>
        <v>0</v>
      </c>
      <c r="S86" s="38"/>
      <c r="T86" s="37">
        <f>IF(R86=0,0,R86)</f>
        <v>0</v>
      </c>
    </row>
    <row r="87" spans="1:20" ht="18.7" customHeight="1" x14ac:dyDescent="0.7">
      <c r="A87" s="16"/>
      <c r="B87" s="141"/>
      <c r="C87" s="199" t="s">
        <v>43</v>
      </c>
      <c r="D87" s="32" t="s">
        <v>32</v>
      </c>
      <c r="E87" s="262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275"/>
      <c r="Q87" s="28"/>
      <c r="R87" s="29">
        <f>SUM(E87:O87)</f>
        <v>0</v>
      </c>
      <c r="S87" s="30"/>
      <c r="T87" s="31"/>
    </row>
    <row r="88" spans="1:20" ht="18.7" customHeight="1" x14ac:dyDescent="0.7">
      <c r="A88" s="16"/>
      <c r="B88" s="141"/>
      <c r="C88" s="291"/>
      <c r="D88" s="32" t="s">
        <v>33</v>
      </c>
      <c r="E88" s="115"/>
      <c r="F88" s="35" t="str">
        <f>IF(E88="w",SUM(G87,I87,K87,M87,O87)+(E87*2),"")</f>
        <v/>
      </c>
      <c r="G88" s="116"/>
      <c r="H88" s="35" t="str">
        <f>IF(G88="w",SUM(I87,K87,M87,O87,E87)+(G87*2),"")</f>
        <v/>
      </c>
      <c r="I88" s="116"/>
      <c r="J88" s="35" t="str">
        <f>IF(I88="w",SUM(K87,M87,O87,E87,G87)+(I87*2),"")</f>
        <v/>
      </c>
      <c r="K88" s="116"/>
      <c r="L88" s="35" t="str">
        <f>IF(K88="w",SUM(M87,O87,I87,G87,E87)+(K87*2),"")</f>
        <v/>
      </c>
      <c r="M88" s="116"/>
      <c r="N88" s="35" t="str">
        <f>IF(M88="w",SUM(O87,E87,G87,I87,K87)+(M87*2),"")</f>
        <v/>
      </c>
      <c r="O88" s="116"/>
      <c r="P88" s="50" t="str">
        <f>IF(O88="w",SUM(M87,K87,I87,G87,E87)+(O87*2),"")</f>
        <v/>
      </c>
      <c r="Q88" s="28"/>
      <c r="R88" s="29">
        <f>SUM(E88:P88)</f>
        <v>0</v>
      </c>
      <c r="S88" s="29">
        <f>IF($R88=0,SUM($R87,$S85),0)</f>
        <v>0</v>
      </c>
      <c r="T88" s="37">
        <f>IF(R88=0,0,R88)</f>
        <v>0</v>
      </c>
    </row>
    <row r="89" spans="1:20" ht="18.7" customHeight="1" x14ac:dyDescent="0.7">
      <c r="A89" s="16"/>
      <c r="B89" s="141"/>
      <c r="C89" s="291"/>
      <c r="D89" s="32" t="s">
        <v>36</v>
      </c>
      <c r="E89" s="146" t="str">
        <f>IF(AND(E88="w",$R85=0,$R82=0,$R77=0,$R74=0,$R71=0,$R69=0),SUM($R84,E84,$R81,E81,,$R76,E76,$R73,E73,$R70,E70,$R68,E68),IF(AND(E88="w",$R85=0,$R82=0,$R77=0,$R74=0,$R71=0),SUM($R84,E84,$R81,E81,,$R76,E76,$R73,E73,$R70,E70),IF(AND(E88="w",$R85=0,$R82=0,$R77=0,$R74=0),SUM($R84,E84,$R81,E81,,$R76,E76,$R73,E73),IF(AND(E88="w",$R85=0,$R82=0,$R77=0),SUM($R84,E84,$R81,E81,,$R76,E76),IF(AND(E88="w",$R85=0,$R82=0),SUM($R84,E84,$R81,E81),IF(AND(E88="w",$R85=0,$R82=0),SUM($R84,E84,$R81,E81),IF(AND(E88="w",$R85=0),SUM($R84,E84),"")))))))</f>
        <v/>
      </c>
      <c r="F89" s="129"/>
      <c r="G89" s="260" t="str">
        <f>IF(AND(G88="w",$R85=0,$R82=0,$R77=0,$R74=0,$R71=0,$R69=0),SUM($R84,G84,$R81,G81,,$R76,G76,$R73,G73,$R70,G70,$R68,G68),IF(AND(G88="w",$R85=0,$R82=0,$R77=0,$R74=0,$R71=0),SUM($R84,G84,$R81,G81,,$R76,G76,$R73,G73,$R70,G70),IF(AND(G88="w",$R85=0,$R82=0,$R77=0,$R74=0),SUM($R84,G84,$R81,G81,,$R76,G76,$R73,G73),IF(AND(G88="w",$R85=0,$R82=0,$R77=0),SUM($R84,G84,$R81,G81,,$R76,G76),IF(AND(G88="w",$R85=0,$R82=0),SUM($R84,G84,$R81,G81),IF(AND(G88="w",$R85=0,$R82=0),SUM($R84,G84,$R81,G81),IF(AND(G88="w",$R85=0),SUM($R84,G84),"")))))))</f>
        <v/>
      </c>
      <c r="H89" s="129"/>
      <c r="I89" s="260" t="str">
        <f>IF(AND(I88="w",$R85=0,$R82=0,$R77=0,$R74=0,$R71=0,$R69=0),SUM($R84,I84,$R81,I81,,$R76,I76,$R73,I73,$R70,I70,$R68,I68),IF(AND(I88="w",$R85=0,$R82=0,$R77=0,$R74=0,$R71=0),SUM($R84,I84,$R81,I81,,$R76,I76,$R73,I73,$R70,I70),IF(AND(I88="w",$R85=0,$R82=0,$R77=0,$R74=0),SUM($R84,I84,$R81,I81,,$R76,I76,$R73,I73),IF(AND(I88="w",$R85=0,$R82=0,$R77=0),SUM($R84,I84,$R81,I81,,$R76,I76),IF(AND(I88="w",$R85=0,$R82=0),SUM($R84,I84,$R81,I81),IF(AND(I88="w",$R85=0,$R82=0),SUM($R84,I84,$R81,I81),IF(AND(I88="w",$R85=0),SUM($R84,I84),"")))))))</f>
        <v/>
      </c>
      <c r="J89" s="129"/>
      <c r="K89" s="260" t="str">
        <f>IF(AND(K88="w",$R85=0,$R82=0,$R77=0,$R74=0,$R71=0,$R69=0),SUM($R84,K84,$R81,K81,,$R76,K76,$R73,K73,$R70,K70,$R68,K68),IF(AND(K88="w",$R85=0,$R82=0,$R77=0,$R74=0,$R71=0),SUM($R84,K84,$R81,K81,,$R76,K76,$R73,K73,$R70,K70),IF(AND(K88="w",$R85=0,$R82=0,$R77=0,$R74=0),SUM($R84,K84,$R81,K81,,$R76,K76,$R73,K73),IF(AND(K88="w",$R85=0,$R82=0,$R77=0),SUM($R84,K84,$R81,K81,,$R76,K76),IF(AND(K88="w",$R85=0,$R82=0),SUM($R84,K84,$R81,K81),IF(AND(K88="w",$R85=0,$R82=0),SUM($R84,K84,$R81,K81),IF(AND(K88="w",$R85=0),SUM($R84,K84),"")))))))</f>
        <v/>
      </c>
      <c r="L89" s="129"/>
      <c r="M89" s="260" t="str">
        <f>IF(AND(M88="w",$R85=0,$R82=0,$R77=0,$R74=0,$R71=0,$R69=0),SUM($R84,M84,$R81,M81,,$R76,M76,$R73,M73,$R70,M70,$R68,M68),IF(AND(M88="w",$R85=0,$R82=0,$R77=0,$R74=0,$R71=0),SUM($R84,M84,$R81,M81,,$R76,M76,$R73,M73,$R70,M70),IF(AND(M88="w",$R85=0,$R82=0,$R77=0,$R74=0),SUM($R84,M84,$R81,M81,,$R76,M76,$R73,M73),IF(AND(M88="w",$R85=0,$R82=0,$R77=0),SUM($R84,M84,$R81,M81,,$R76,M76),IF(AND(M88="w",$R85=0,$R82=0),SUM($R84,M84,$R81,M81),IF(AND(M88="w",$R85=0,$R82=0),SUM($R84,M84,$R81,M81),IF(AND(M88="w",$R85=0),SUM($R84,M84),"")))))))</f>
        <v/>
      </c>
      <c r="N89" s="129"/>
      <c r="O89" s="260" t="str">
        <f>IF(AND(O88="w",$R85=0,$R82=0,$R77=0,$R74=0,$R71=0,$R69=0),SUM($R84,O84,$R81,O81,,$R76,O76,$R73,O73,$R70,O70,$R68,O68),IF(AND(O88="w",$R85=0,$R82=0,$R77=0,$R74=0,$R71=0),SUM($R84,O84,$R81,O81,,$R76,O76,$R73,O73,$R70,O70),IF(AND(O88="w",$R85=0,$R82=0,$R77=0,$R74=0),SUM($R84,O84,$R81,O81,,$R76,O76,$R73,O73),IF(AND(O88="w",$R85=0,$R82=0,$R77=0),SUM($R84,O84,$R81,O81,,$R76,O76),IF(AND(O88="w",$R85=0,$R82=0),SUM($R84,O84,$R81,O81),IF(AND(O88="w",$R85=0,$R82=0),SUM($R84,O84,$R81,O81),IF(AND(O88="w",$R85=0),SUM($R84,O84),"")))))))</f>
        <v/>
      </c>
      <c r="P89" s="125"/>
      <c r="Q89" s="28"/>
      <c r="R89" s="29">
        <f>SUM(E89:O89)</f>
        <v>0</v>
      </c>
      <c r="S89" s="38"/>
      <c r="T89" s="37">
        <f>IF(R89=0,0,R89)</f>
        <v>0</v>
      </c>
    </row>
    <row r="90" spans="1:20" ht="18.7" customHeight="1" x14ac:dyDescent="0.7">
      <c r="A90" s="16"/>
      <c r="B90" s="141"/>
      <c r="C90" s="199" t="s">
        <v>44</v>
      </c>
      <c r="D90" s="32" t="s">
        <v>32</v>
      </c>
      <c r="E90" s="262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275"/>
      <c r="Q90" s="28"/>
      <c r="R90" s="29">
        <f>SUM(E90:O90)</f>
        <v>0</v>
      </c>
      <c r="S90" s="30"/>
      <c r="T90" s="31"/>
    </row>
    <row r="91" spans="1:20" ht="18.7" customHeight="1" x14ac:dyDescent="0.7">
      <c r="A91" s="16"/>
      <c r="B91" s="141"/>
      <c r="C91" s="291"/>
      <c r="D91" s="32" t="s">
        <v>33</v>
      </c>
      <c r="E91" s="115"/>
      <c r="F91" s="35" t="str">
        <f>IF(E91="w",SUM(G90,I90,K90,M90,O90)+(E90*2),"")</f>
        <v/>
      </c>
      <c r="G91" s="116"/>
      <c r="H91" s="35" t="str">
        <f>IF(G91="w",SUM(I90,K90,M90,O90,E90)+(G90*2),"")</f>
        <v/>
      </c>
      <c r="I91" s="116"/>
      <c r="J91" s="35" t="str">
        <f>IF(I91="w",SUM(K90,M90,O90,E90,G90)+(I90*2),"")</f>
        <v/>
      </c>
      <c r="K91" s="116"/>
      <c r="L91" s="35" t="str">
        <f>IF(K91="w",SUM(M90,O90,I90,G90,E90)+(K90*2),"")</f>
        <v/>
      </c>
      <c r="M91" s="116"/>
      <c r="N91" s="35" t="str">
        <f>IF(M91="w",SUM(O90,E90,G90,I90,K90)+(M90*2),"")</f>
        <v/>
      </c>
      <c r="O91" s="116"/>
      <c r="P91" s="50" t="str">
        <f>IF(O91="w",SUM(M90,K90,I90,G90,E90)+(O90*2),"")</f>
        <v/>
      </c>
      <c r="Q91" s="28"/>
      <c r="R91" s="29">
        <f>SUM(E91:P91)</f>
        <v>0</v>
      </c>
      <c r="S91" s="29">
        <f>IF($R91=0,SUM($R90,$S88),0)</f>
        <v>0</v>
      </c>
      <c r="T91" s="37">
        <f>IF(R91=0,0,R91)</f>
        <v>0</v>
      </c>
    </row>
    <row r="92" spans="1:20" ht="18.7" customHeight="1" x14ac:dyDescent="0.7">
      <c r="A92" s="16"/>
      <c r="B92" s="142"/>
      <c r="C92" s="291"/>
      <c r="D92" s="32" t="s">
        <v>36</v>
      </c>
      <c r="E92" s="146" t="str">
        <f>IF(AND(E91="w",$R88=0,$R85=0,$R82=0,$R77=0,$R74=0,$R71=0,$R69=0),SUM($R87,E87,$R84,E84,$R81,E81,,$R76,E76,$R73,E73,$R70,E70,$R68,E68),IF(AND(E91="w",$R88=0,$R85=0,$R82=0,$R77=0,$R74=0,$R71=0),SUM($R87,E87,$R84,E84,$R81,E81,,$R76,E76,$R73,E73,$R70,E70),IF(AND(E91="w",$R88=0,$R85=0,$R82=0,$R77=0,$R74=0),SUM($R87,E87,$R84,E84,$R81,E81,,$R76,E76,$R73,E73),IF(AND(E91="w",$R88=0,$R85=0,$R82=0,$R77=0),SUM($R87,E87,$R84,E84,$R81,E81,,$R76,E76),IF(AND(E91="w",$R88=0,$R85=0,$R82=0),SUM($R87,E87,$R84,E84,$R81,E81),IF(AND(E91="w",$R88=0,$R85=0,$R82=0),SUM($R87,E87,$R84,E84,$R81,E81),IF(AND(E91="w",$R88=0,$R85=0),SUM($R87,E87,$R84,E84),IF(AND(E91="w",$R88=0),SUM($R87,E87),""))))))))</f>
        <v/>
      </c>
      <c r="F92" s="129"/>
      <c r="G92" s="260" t="str">
        <f>IF(AND(G91="w",$R88=0,$R85=0,$R82=0,$R77=0,$R74=0,$R71=0,$R69=0),SUM($R87,G87,$R84,G84,$R81,G81,,$R76,G76,$R73,G73,$R70,G70,$R68,G68),IF(AND(G91="w",$R88=0,$R85=0,$R82=0,$R77=0,$R74=0,$R71=0),SUM($R87,G87,$R84,G84,$R81,G81,,$R76,G76,$R73,G73,$R70,G70),IF(AND(G91="w",$R88=0,$R85=0,$R82=0,$R77=0,$R74=0),SUM($R87,G87,$R84,G84,$R81,G81,,$R76,G76,$R73,G73),IF(AND(G91="w",$R88=0,$R85=0,$R82=0,$R77=0),SUM($R87,G87,$R84,G84,$R81,G81,,$R76,G76),IF(AND(G91="w",$R88=0,$R85=0,$R82=0),SUM($R87,G87,$R84,G84,$R81,G81),IF(AND(G91="w",$R88=0,$R85=0,$R82=0),SUM($R87,G87,$R84,G84,$R81,G81),IF(AND(G91="w",$R88=0,$R85=0),SUM($R87,G87,$R84,G84),IF(AND(G91="w",$R88=0),SUM($R87,G87),""))))))))</f>
        <v/>
      </c>
      <c r="H92" s="129"/>
      <c r="I92" s="260" t="str">
        <f>IF(AND(I91="w",$R88=0,$R85=0,$R82=0,$R77=0,$R74=0,$R71=0,$R69=0),SUM($R87,I87,$R84,I84,$R81,I81,,$R76,I76,$R73,I73,$R70,I70,$R68,I68),IF(AND(I91="w",$R88=0,$R85=0,$R82=0,$R77=0,$R74=0,$R71=0),SUM($R87,I87,$R84,I84,$R81,I81,,$R76,I76,$R73,I73,$R70,I70),IF(AND(I91="w",$R88=0,$R85=0,$R82=0,$R77=0,$R74=0),SUM($R87,I87,$R84,I84,$R81,I81,,$R76,I76,$R73,I73),IF(AND(I91="w",$R88=0,$R85=0,$R82=0,$R77=0),SUM($R87,I87,$R84,I84,$R81,I81,,$R76,I76),IF(AND(I91="w",$R88=0,$R85=0,$R82=0),SUM($R87,I87,$R84,I84,$R81,I81),IF(AND(I91="w",$R88=0,$R85=0,$R82=0),SUM($R87,I87,$R84,I84,$R81,I81),IF(AND(I91="w",$R88=0,$R85=0),SUM($R87,I87,$R84,I84),IF(AND(I91="w",$R88=0),SUM($R87,I87),""))))))))</f>
        <v/>
      </c>
      <c r="J92" s="129"/>
      <c r="K92" s="260" t="str">
        <f>IF(AND(K91="w",$R88=0,$R85=0,$R82=0,$R77=0,$R74=0,$R71=0,$R69=0),SUM($R87,K87,$R84,K84,$R81,K81,,$R76,K76,$R73,K73,$R70,K70,$R68,K68),IF(AND(K91="w",$R88=0,$R85=0,$R82=0,$R77=0,$R74=0,$R71=0),SUM($R87,K87,$R84,K84,$R81,K81,,$R76,K76,$R73,K73,$R70,K70),IF(AND(K91="w",$R88=0,$R85=0,$R82=0,$R77=0,$R74=0),SUM($R87,K87,$R84,K84,$R81,K81,,$R76,K76,$R73,K73),IF(AND(K91="w",$R88=0,$R85=0,$R82=0,$R77=0),SUM($R87,K87,$R84,K84,$R81,K81,,$R76,K76),IF(AND(K91="w",$R88=0,$R85=0,$R82=0),SUM($R87,K87,$R84,K84,$R81,K81),IF(AND(K91="w",$R88=0,$R85=0,$R82=0),SUM($R87,K87,$R84,K84,$R81,K81),IF(AND(K91="w",$R88=0,$R85=0),SUM($R87,K87,$R84,K84),IF(AND(K91="w",$R88=0),SUM($R87,K87),""))))))))</f>
        <v/>
      </c>
      <c r="L92" s="129"/>
      <c r="M92" s="260" t="str">
        <f>IF(AND(M91="w",$R88=0,$R85=0,$R82=0,$R77=0,$R74=0,$R71=0,$R69=0),SUM($R87,M87,$R84,M84,$R81,M81,,$R76,M76,$R73,M73,$R70,M70,$R68,M68),IF(AND(M91="w",$R88=0,$R85=0,$R82=0,$R77=0,$R74=0,$R71=0),SUM($R87,M87,$R84,M84,$R81,M81,,$R76,M76,$R73,M73,$R70,M70),IF(AND(M91="w",$R88=0,$R85=0,$R82=0,$R77=0,$R74=0),SUM($R87,M87,$R84,M84,$R81,M81,,$R76,M76,$R73,M73),IF(AND(M91="w",$R88=0,$R85=0,$R82=0,$R77=0),SUM($R87,M87,$R84,M84,$R81,M81,,$R76,M76),IF(AND(M91="w",$R88=0,$R85=0,$R82=0),SUM($R87,M87,$R84,M84,$R81,M81),IF(AND(M91="w",$R88=0,$R85=0,$R82=0),SUM($R87,M87,$R84,M84,$R81,M81),IF(AND(M91="w",$R88=0,$R85=0),SUM($R87,M87,$R84,M84),IF(AND(M91="w",$R88=0),SUM($R87,M87),""))))))))</f>
        <v/>
      </c>
      <c r="N92" s="129"/>
      <c r="O92" s="260" t="str">
        <f>IF(AND(O91="w",$R88=0,$R85=0,$R82=0,$R77=0,$R74=0,$R71=0,$R69=0),SUM($R87,O87,$R84,O84,$R81,O81,,$R76,O76,$R73,O73,$R70,O70,$R68,O68),IF(AND(O91="w",$R88=0,$R85=0,$R82=0,$R77=0,$R74=0,$R71=0),SUM($R87,O87,$R84,O84,$R81,O81,,$R76,O76,$R73,O73,$R70,O70),IF(AND(O91="w",$R88=0,$R85=0,$R82=0,$R77=0,$R74=0),SUM($R87,O87,$R84,O84,$R81,O81,,$R76,O76,$R73,O73),IF(AND(O91="w",$R88=0,$R85=0,$R82=0,$R77=0),SUM($R87,O87,$R84,O84,$R81,O81,,$R76,O76),IF(AND(O91="w",$R88=0,$R85=0,$R82=0),SUM($R87,O87,$R84,O84,$R81,O81),IF(AND(O91="w",$R88=0,$R85=0,$R82=0),SUM($R87,O87,$R84,O84,$R81,O81),IF(AND(O91="w",$R88=0,$R85=0),SUM($R87,O87,$R84,O84),IF(AND(O91="w",$R88=0),SUM($R87,O87),""))))))))</f>
        <v/>
      </c>
      <c r="P92" s="125"/>
      <c r="Q92" s="28"/>
      <c r="R92" s="29">
        <f>SUM(E92:O92)</f>
        <v>0</v>
      </c>
      <c r="S92" s="38"/>
      <c r="T92" s="37">
        <f>IF(R92=0,0,R92)</f>
        <v>0</v>
      </c>
    </row>
    <row r="93" spans="1:20" ht="18.7" customHeight="1" x14ac:dyDescent="0.7">
      <c r="A93" s="20"/>
      <c r="B93" s="62"/>
      <c r="C93" s="174" t="s">
        <v>70</v>
      </c>
      <c r="D93" s="175"/>
      <c r="E93" s="279">
        <f>SUM(F69,F71,E72,F74,E75,F77,E78,F82,E83,F85,E86,F88,E89,F91,E92)</f>
        <v>0</v>
      </c>
      <c r="F93" s="179"/>
      <c r="G93" s="178">
        <f>SUM(H69,H71,G72,H74,G75,H77,G78,H82,G83,H85,G86,H88,G89,H91,G92)</f>
        <v>0</v>
      </c>
      <c r="H93" s="179"/>
      <c r="I93" s="178">
        <f>SUM(J69,J71,I72,J74,I75,J77,I78,J82,I83,J85,I86,J88,I89,J91,I92)</f>
        <v>0</v>
      </c>
      <c r="J93" s="179"/>
      <c r="K93" s="178">
        <f>SUM(L69,L71,K72,L74,K75,L77,K78,L82,K83,L85,K86,L88,K89,L91,K92)</f>
        <v>0</v>
      </c>
      <c r="L93" s="179"/>
      <c r="M93" s="178">
        <f>SUM(N69,N71,M72,N74,M75,N77,M78,N82,M83,N85,M86,N88,M89,N91,M92)</f>
        <v>0</v>
      </c>
      <c r="N93" s="179"/>
      <c r="O93" s="178">
        <f>SUM(P69,P71,O72,P74,O75,P77,O78,P82,O83,P85,O86,P88,O89,P91,O92)</f>
        <v>0</v>
      </c>
      <c r="P93" s="181"/>
      <c r="Q93" s="28"/>
      <c r="R93" s="63">
        <f>SUM(E93:P93)</f>
        <v>0</v>
      </c>
      <c r="S93" s="30"/>
      <c r="T93" s="64">
        <f>SUM(T68:T92)</f>
        <v>0</v>
      </c>
    </row>
  </sheetData>
  <sheetProtection algorithmName="SHA-512" hashValue="BTKBe7ETaaKM0p7wijYxjyqlhJIJgZKn6wRSjg6eM6x1VyBZwxofnYuvsKByQm58p1t3D5SwE4cCRVp41EIKsw==" saltValue="0g3a5NsB84P7nrlortltVw==" spinCount="100000" sheet="1" objects="1" scenarios="1"/>
  <mergeCells count="412">
    <mergeCell ref="S1:T1"/>
    <mergeCell ref="M93:N93"/>
    <mergeCell ref="O93:P93"/>
    <mergeCell ref="C93:D93"/>
    <mergeCell ref="E93:F93"/>
    <mergeCell ref="G93:H93"/>
    <mergeCell ref="I93:J93"/>
    <mergeCell ref="K93:L93"/>
    <mergeCell ref="B1:K1"/>
    <mergeCell ref="I92:J92"/>
    <mergeCell ref="K92:L92"/>
    <mergeCell ref="M92:N92"/>
    <mergeCell ref="O92:P92"/>
    <mergeCell ref="O89:P89"/>
    <mergeCell ref="E90:F90"/>
    <mergeCell ref="G90:H90"/>
    <mergeCell ref="I90:J90"/>
    <mergeCell ref="K90:L90"/>
    <mergeCell ref="M90:N90"/>
    <mergeCell ref="O90:P90"/>
    <mergeCell ref="I87:J87"/>
    <mergeCell ref="K87:L87"/>
    <mergeCell ref="M87:N87"/>
    <mergeCell ref="O87:P87"/>
    <mergeCell ref="E89:F89"/>
    <mergeCell ref="I89:J89"/>
    <mergeCell ref="K89:L89"/>
    <mergeCell ref="M89:N89"/>
    <mergeCell ref="I86:J86"/>
    <mergeCell ref="K86:L86"/>
    <mergeCell ref="M86:N86"/>
    <mergeCell ref="O86:P86"/>
    <mergeCell ref="G83:H83"/>
    <mergeCell ref="I83:J83"/>
    <mergeCell ref="K83:L83"/>
    <mergeCell ref="M83:N83"/>
    <mergeCell ref="O83:P83"/>
    <mergeCell ref="G84:H84"/>
    <mergeCell ref="I84:J84"/>
    <mergeCell ref="K84:L84"/>
    <mergeCell ref="M84:N84"/>
    <mergeCell ref="K81:L81"/>
    <mergeCell ref="M81:N81"/>
    <mergeCell ref="O81:P81"/>
    <mergeCell ref="M79:N79"/>
    <mergeCell ref="O79:P79"/>
    <mergeCell ref="K80:L80"/>
    <mergeCell ref="M80:N80"/>
    <mergeCell ref="O80:P80"/>
    <mergeCell ref="O84:P84"/>
    <mergeCell ref="C84:C86"/>
    <mergeCell ref="C87:C89"/>
    <mergeCell ref="C90:C92"/>
    <mergeCell ref="C79:D80"/>
    <mergeCell ref="E83:F83"/>
    <mergeCell ref="E87:F87"/>
    <mergeCell ref="E92:F92"/>
    <mergeCell ref="E81:F81"/>
    <mergeCell ref="G81:H81"/>
    <mergeCell ref="E86:F86"/>
    <mergeCell ref="G86:H86"/>
    <mergeCell ref="E84:F84"/>
    <mergeCell ref="G87:H87"/>
    <mergeCell ref="G92:H92"/>
    <mergeCell ref="G89:H89"/>
    <mergeCell ref="C68:C69"/>
    <mergeCell ref="C70:C72"/>
    <mergeCell ref="C73:C75"/>
    <mergeCell ref="C76:C78"/>
    <mergeCell ref="C81:C83"/>
    <mergeCell ref="E78:F78"/>
    <mergeCell ref="G78:H78"/>
    <mergeCell ref="I78:J78"/>
    <mergeCell ref="E75:F75"/>
    <mergeCell ref="G75:H75"/>
    <mergeCell ref="I75:J75"/>
    <mergeCell ref="E72:F72"/>
    <mergeCell ref="G72:H72"/>
    <mergeCell ref="I72:J72"/>
    <mergeCell ref="E68:F68"/>
    <mergeCell ref="G68:H68"/>
    <mergeCell ref="I68:J68"/>
    <mergeCell ref="E80:F80"/>
    <mergeCell ref="G80:H80"/>
    <mergeCell ref="I80:J80"/>
    <mergeCell ref="I81:J81"/>
    <mergeCell ref="K73:L73"/>
    <mergeCell ref="M73:N73"/>
    <mergeCell ref="O73:P73"/>
    <mergeCell ref="K78:L78"/>
    <mergeCell ref="M78:N78"/>
    <mergeCell ref="O78:P78"/>
    <mergeCell ref="E76:F76"/>
    <mergeCell ref="G76:H76"/>
    <mergeCell ref="I76:J76"/>
    <mergeCell ref="K76:L76"/>
    <mergeCell ref="M76:N76"/>
    <mergeCell ref="O76:P76"/>
    <mergeCell ref="B68:B80"/>
    <mergeCell ref="B81:B92"/>
    <mergeCell ref="K68:L68"/>
    <mergeCell ref="M68:N68"/>
    <mergeCell ref="O68:P68"/>
    <mergeCell ref="K72:L72"/>
    <mergeCell ref="M72:N72"/>
    <mergeCell ref="E79:F79"/>
    <mergeCell ref="G79:H79"/>
    <mergeCell ref="I79:J79"/>
    <mergeCell ref="K79:L79"/>
    <mergeCell ref="O72:P72"/>
    <mergeCell ref="E70:F70"/>
    <mergeCell ref="G70:H70"/>
    <mergeCell ref="I70:J70"/>
    <mergeCell ref="K70:L70"/>
    <mergeCell ref="M70:N70"/>
    <mergeCell ref="O70:P70"/>
    <mergeCell ref="K75:L75"/>
    <mergeCell ref="M75:N75"/>
    <mergeCell ref="O75:P75"/>
    <mergeCell ref="E73:F73"/>
    <mergeCell ref="G73:H73"/>
    <mergeCell ref="I73:J73"/>
    <mergeCell ref="M65:N65"/>
    <mergeCell ref="O65:P65"/>
    <mergeCell ref="C65:D65"/>
    <mergeCell ref="E65:F65"/>
    <mergeCell ref="G65:H65"/>
    <mergeCell ref="I65:J65"/>
    <mergeCell ref="K65:L65"/>
    <mergeCell ref="M66:N66"/>
    <mergeCell ref="O66:P66"/>
    <mergeCell ref="C66:D66"/>
    <mergeCell ref="E66:F66"/>
    <mergeCell ref="G66:H66"/>
    <mergeCell ref="I66:J66"/>
    <mergeCell ref="K66:L66"/>
    <mergeCell ref="I64:J64"/>
    <mergeCell ref="K64:L64"/>
    <mergeCell ref="M64:N64"/>
    <mergeCell ref="O64:P64"/>
    <mergeCell ref="O61:P61"/>
    <mergeCell ref="E62:F62"/>
    <mergeCell ref="G62:H62"/>
    <mergeCell ref="I62:J62"/>
    <mergeCell ref="K62:L62"/>
    <mergeCell ref="M62:N62"/>
    <mergeCell ref="O62:P62"/>
    <mergeCell ref="I59:J59"/>
    <mergeCell ref="K59:L59"/>
    <mergeCell ref="M59:N59"/>
    <mergeCell ref="O59:P59"/>
    <mergeCell ref="E61:F61"/>
    <mergeCell ref="G61:H61"/>
    <mergeCell ref="I61:J61"/>
    <mergeCell ref="K61:L61"/>
    <mergeCell ref="M61:N61"/>
    <mergeCell ref="I58:J58"/>
    <mergeCell ref="K58:L58"/>
    <mergeCell ref="M58:N58"/>
    <mergeCell ref="O58:P58"/>
    <mergeCell ref="G55:H55"/>
    <mergeCell ref="I55:J55"/>
    <mergeCell ref="K55:L55"/>
    <mergeCell ref="M55:N55"/>
    <mergeCell ref="O55:P55"/>
    <mergeCell ref="G56:H56"/>
    <mergeCell ref="I56:J56"/>
    <mergeCell ref="K56:L56"/>
    <mergeCell ref="M56:N56"/>
    <mergeCell ref="K53:L53"/>
    <mergeCell ref="M53:N53"/>
    <mergeCell ref="O53:P53"/>
    <mergeCell ref="M51:N51"/>
    <mergeCell ref="O51:P51"/>
    <mergeCell ref="K52:L52"/>
    <mergeCell ref="M52:N52"/>
    <mergeCell ref="O52:P52"/>
    <mergeCell ref="O56:P56"/>
    <mergeCell ref="C56:C58"/>
    <mergeCell ref="C59:C61"/>
    <mergeCell ref="C62:C64"/>
    <mergeCell ref="C51:D52"/>
    <mergeCell ref="E55:F55"/>
    <mergeCell ref="E59:F59"/>
    <mergeCell ref="E64:F64"/>
    <mergeCell ref="E53:F53"/>
    <mergeCell ref="G53:H53"/>
    <mergeCell ref="E58:F58"/>
    <mergeCell ref="G58:H58"/>
    <mergeCell ref="E56:F56"/>
    <mergeCell ref="G59:H59"/>
    <mergeCell ref="G64:H64"/>
    <mergeCell ref="C40:C41"/>
    <mergeCell ref="C42:C44"/>
    <mergeCell ref="C45:C47"/>
    <mergeCell ref="C48:C50"/>
    <mergeCell ref="C53:C55"/>
    <mergeCell ref="E50:F50"/>
    <mergeCell ref="G50:H50"/>
    <mergeCell ref="I50:J50"/>
    <mergeCell ref="E47:F47"/>
    <mergeCell ref="G47:H47"/>
    <mergeCell ref="I47:J47"/>
    <mergeCell ref="E44:F44"/>
    <mergeCell ref="G44:H44"/>
    <mergeCell ref="I44:J44"/>
    <mergeCell ref="E40:F40"/>
    <mergeCell ref="G40:H40"/>
    <mergeCell ref="I40:J40"/>
    <mergeCell ref="E52:F52"/>
    <mergeCell ref="G52:H52"/>
    <mergeCell ref="I52:J52"/>
    <mergeCell ref="I53:J53"/>
    <mergeCell ref="O47:P47"/>
    <mergeCell ref="E45:F45"/>
    <mergeCell ref="G45:H45"/>
    <mergeCell ref="I45:J45"/>
    <mergeCell ref="K45:L45"/>
    <mergeCell ref="M45:N45"/>
    <mergeCell ref="O45:P45"/>
    <mergeCell ref="K50:L50"/>
    <mergeCell ref="M50:N50"/>
    <mergeCell ref="O50:P50"/>
    <mergeCell ref="E48:F48"/>
    <mergeCell ref="G48:H48"/>
    <mergeCell ref="I48:J48"/>
    <mergeCell ref="K48:L48"/>
    <mergeCell ref="M48:N48"/>
    <mergeCell ref="O48:P48"/>
    <mergeCell ref="B4:D4"/>
    <mergeCell ref="B5:D5"/>
    <mergeCell ref="B6:D6"/>
    <mergeCell ref="B7:D7"/>
    <mergeCell ref="B40:B52"/>
    <mergeCell ref="B53:B64"/>
    <mergeCell ref="K40:L40"/>
    <mergeCell ref="M40:N40"/>
    <mergeCell ref="O40:P40"/>
    <mergeCell ref="K44:L44"/>
    <mergeCell ref="M44:N44"/>
    <mergeCell ref="E51:F51"/>
    <mergeCell ref="G51:H51"/>
    <mergeCell ref="I51:J51"/>
    <mergeCell ref="K51:L51"/>
    <mergeCell ref="O44:P44"/>
    <mergeCell ref="E42:F42"/>
    <mergeCell ref="G42:H42"/>
    <mergeCell ref="I42:J42"/>
    <mergeCell ref="K42:L42"/>
    <mergeCell ref="M42:N42"/>
    <mergeCell ref="O42:P42"/>
    <mergeCell ref="K47:L47"/>
    <mergeCell ref="M47:N47"/>
    <mergeCell ref="M37:N37"/>
    <mergeCell ref="O37:P37"/>
    <mergeCell ref="C37:D37"/>
    <mergeCell ref="E37:F37"/>
    <mergeCell ref="G37:H37"/>
    <mergeCell ref="I37:J37"/>
    <mergeCell ref="K37:L37"/>
    <mergeCell ref="E7:F7"/>
    <mergeCell ref="G7:H7"/>
    <mergeCell ref="I7:J7"/>
    <mergeCell ref="K7:L7"/>
    <mergeCell ref="M7:N7"/>
    <mergeCell ref="O7:P7"/>
    <mergeCell ref="I36:J36"/>
    <mergeCell ref="K36:L36"/>
    <mergeCell ref="M36:N36"/>
    <mergeCell ref="O36:P36"/>
    <mergeCell ref="O33:P33"/>
    <mergeCell ref="E34:F34"/>
    <mergeCell ref="G34:H34"/>
    <mergeCell ref="I34:J34"/>
    <mergeCell ref="K34:L34"/>
    <mergeCell ref="M34:N34"/>
    <mergeCell ref="O34:P34"/>
    <mergeCell ref="I31:J31"/>
    <mergeCell ref="K31:L31"/>
    <mergeCell ref="M31:N31"/>
    <mergeCell ref="O31:P31"/>
    <mergeCell ref="E33:F33"/>
    <mergeCell ref="G33:H33"/>
    <mergeCell ref="I33:J33"/>
    <mergeCell ref="K33:L33"/>
    <mergeCell ref="M33:N33"/>
    <mergeCell ref="I30:J30"/>
    <mergeCell ref="K30:L30"/>
    <mergeCell ref="M30:N30"/>
    <mergeCell ref="O30:P30"/>
    <mergeCell ref="G27:H27"/>
    <mergeCell ref="I27:J27"/>
    <mergeCell ref="K27:L27"/>
    <mergeCell ref="M27:N27"/>
    <mergeCell ref="O27:P27"/>
    <mergeCell ref="G28:H28"/>
    <mergeCell ref="I28:J28"/>
    <mergeCell ref="K28:L28"/>
    <mergeCell ref="M28:N28"/>
    <mergeCell ref="K25:L25"/>
    <mergeCell ref="M25:N25"/>
    <mergeCell ref="O25:P25"/>
    <mergeCell ref="M23:N23"/>
    <mergeCell ref="O23:P23"/>
    <mergeCell ref="K24:L24"/>
    <mergeCell ref="M24:N24"/>
    <mergeCell ref="O24:P24"/>
    <mergeCell ref="O28:P28"/>
    <mergeCell ref="K23:L23"/>
    <mergeCell ref="C28:C30"/>
    <mergeCell ref="C31:C33"/>
    <mergeCell ref="C34:C36"/>
    <mergeCell ref="C23:D24"/>
    <mergeCell ref="E27:F27"/>
    <mergeCell ref="E31:F31"/>
    <mergeCell ref="E36:F36"/>
    <mergeCell ref="E25:F25"/>
    <mergeCell ref="G25:H25"/>
    <mergeCell ref="E30:F30"/>
    <mergeCell ref="G30:H30"/>
    <mergeCell ref="E28:F28"/>
    <mergeCell ref="G31:H31"/>
    <mergeCell ref="G36:H36"/>
    <mergeCell ref="C25:C27"/>
    <mergeCell ref="E22:F22"/>
    <mergeCell ref="G22:H22"/>
    <mergeCell ref="I22:J22"/>
    <mergeCell ref="E19:F19"/>
    <mergeCell ref="G19:H19"/>
    <mergeCell ref="I19:J19"/>
    <mergeCell ref="E16:F16"/>
    <mergeCell ref="G16:H16"/>
    <mergeCell ref="I16:J16"/>
    <mergeCell ref="E24:F24"/>
    <mergeCell ref="G24:H24"/>
    <mergeCell ref="I24:J24"/>
    <mergeCell ref="I25:J25"/>
    <mergeCell ref="M22:N22"/>
    <mergeCell ref="O22:P22"/>
    <mergeCell ref="E20:F20"/>
    <mergeCell ref="G20:H20"/>
    <mergeCell ref="I20:J20"/>
    <mergeCell ref="K20:L20"/>
    <mergeCell ref="M20:N20"/>
    <mergeCell ref="O20:P20"/>
    <mergeCell ref="C12:C13"/>
    <mergeCell ref="C14:C16"/>
    <mergeCell ref="C17:C19"/>
    <mergeCell ref="C20:C22"/>
    <mergeCell ref="E12:F12"/>
    <mergeCell ref="G12:H12"/>
    <mergeCell ref="I12:J12"/>
    <mergeCell ref="I14:J14"/>
    <mergeCell ref="E2:F2"/>
    <mergeCell ref="G2:H2"/>
    <mergeCell ref="I2:J2"/>
    <mergeCell ref="K2:L2"/>
    <mergeCell ref="E4:F4"/>
    <mergeCell ref="G4:H4"/>
    <mergeCell ref="I4:J4"/>
    <mergeCell ref="K4:L4"/>
    <mergeCell ref="K14:L14"/>
    <mergeCell ref="E14:F14"/>
    <mergeCell ref="G14:H14"/>
    <mergeCell ref="B25:B36"/>
    <mergeCell ref="K12:L12"/>
    <mergeCell ref="M12:N12"/>
    <mergeCell ref="O12:P12"/>
    <mergeCell ref="K16:L16"/>
    <mergeCell ref="M16:N16"/>
    <mergeCell ref="I6:J6"/>
    <mergeCell ref="K6:L6"/>
    <mergeCell ref="M6:N6"/>
    <mergeCell ref="O6:P6"/>
    <mergeCell ref="B9:P9"/>
    <mergeCell ref="M14:N14"/>
    <mergeCell ref="O14:P14"/>
    <mergeCell ref="K19:L19"/>
    <mergeCell ref="M19:N19"/>
    <mergeCell ref="O19:P19"/>
    <mergeCell ref="E17:F17"/>
    <mergeCell ref="G17:H17"/>
    <mergeCell ref="I17:J17"/>
    <mergeCell ref="K17:L17"/>
    <mergeCell ref="M17:N17"/>
    <mergeCell ref="O17:P17"/>
    <mergeCell ref="O16:P16"/>
    <mergeCell ref="K22:L22"/>
    <mergeCell ref="M2:N2"/>
    <mergeCell ref="O2:P2"/>
    <mergeCell ref="E23:F23"/>
    <mergeCell ref="G23:H23"/>
    <mergeCell ref="I23:J23"/>
    <mergeCell ref="B12:B24"/>
    <mergeCell ref="O5:P5"/>
    <mergeCell ref="E6:F6"/>
    <mergeCell ref="G6:H6"/>
    <mergeCell ref="E5:F5"/>
    <mergeCell ref="G5:H5"/>
    <mergeCell ref="I5:J5"/>
    <mergeCell ref="K5:L5"/>
    <mergeCell ref="B3:D3"/>
    <mergeCell ref="E3:F3"/>
    <mergeCell ref="G3:H3"/>
    <mergeCell ref="M4:N4"/>
    <mergeCell ref="O4:P4"/>
    <mergeCell ref="M5:N5"/>
    <mergeCell ref="I3:J3"/>
    <mergeCell ref="K3:L3"/>
    <mergeCell ref="M3:N3"/>
    <mergeCell ref="O3:P3"/>
    <mergeCell ref="B2:D2"/>
  </mergeCells>
  <phoneticPr fontId="8"/>
  <pageMargins left="0.56999999999999995" right="0.34" top="0.59" bottom="0.55000000000000004" header="0.3" footer="0.3"/>
  <pageSetup scale="31" orientation="portrait" r:id="rId1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得点表サンプル</vt:lpstr>
      <vt:lpstr>公式戦</vt:lpstr>
      <vt:lpstr>独立プレイ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utsumi</dc:creator>
  <cp:lastModifiedBy>daisuke utsumi</cp:lastModifiedBy>
  <cp:lastPrinted>2020-04-16T03:47:01Z</cp:lastPrinted>
  <dcterms:created xsi:type="dcterms:W3CDTF">2020-04-16T03:38:27Z</dcterms:created>
  <dcterms:modified xsi:type="dcterms:W3CDTF">2020-04-16T23:11:08Z</dcterms:modified>
</cp:coreProperties>
</file>