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192.168.20.10\atpress\98_Temporary（チーム／個人）\個人別フォルダ\星澤夏生\★★\2019_07月\A23\"/>
    </mc:Choice>
  </mc:AlternateContent>
  <xr:revisionPtr revIDLastSave="0" documentId="8_{CA9521E2-079F-42C7-9189-9FBB869BB08A}" xr6:coauthVersionLast="43" xr6:coauthVersionMax="43" xr10:uidLastSave="{00000000-0000-0000-0000-000000000000}"/>
  <bookViews>
    <workbookView xWindow="348" yWindow="1452" windowWidth="21648" windowHeight="9672" xr2:uid="{00000000-000D-0000-FFFF-FFFF00000000}"/>
  </bookViews>
  <sheets>
    <sheet name="学割_tariff " sheetId="4" r:id="rId1"/>
  </sheets>
  <definedNames>
    <definedName name="_xlnm.Print_Area" localSheetId="0">'学割_tariff '!$B$2:$AH$41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G5" i="4"/>
  <c r="K5" i="4"/>
  <c r="C6" i="4"/>
  <c r="G6" i="4"/>
  <c r="K6" i="4"/>
  <c r="C8" i="4"/>
  <c r="G8" i="4"/>
  <c r="K8" i="4"/>
  <c r="C9" i="4"/>
  <c r="G9" i="4"/>
  <c r="K9" i="4"/>
  <c r="C10" i="4"/>
  <c r="G10" i="4"/>
  <c r="K10" i="4"/>
  <c r="O8" i="4" l="1"/>
  <c r="S8" i="4"/>
  <c r="O10" i="4"/>
  <c r="S10" i="4"/>
  <c r="C23" i="4"/>
  <c r="G23" i="4"/>
  <c r="K23" i="4"/>
  <c r="O23" i="4"/>
  <c r="C24" i="4"/>
  <c r="G24" i="4"/>
  <c r="K24" i="4"/>
  <c r="O24" i="4"/>
  <c r="C26" i="4"/>
  <c r="G26" i="4"/>
  <c r="K26" i="4"/>
  <c r="O26" i="4"/>
  <c r="C27" i="4"/>
  <c r="C28" i="4"/>
  <c r="G28" i="4"/>
  <c r="K28" i="4"/>
  <c r="O28" i="4"/>
</calcChain>
</file>

<file path=xl/sharedStrings.xml><?xml version="1.0" encoding="utf-8"?>
<sst xmlns="http://schemas.openxmlformats.org/spreadsheetml/2006/main" count="87" uniqueCount="34">
  <si>
    <t>EV　海側バリュー</t>
  </si>
  <si>
    <t>1名1室利用時の追加代金</t>
  </si>
  <si>
    <t>港湾税</t>
  </si>
  <si>
    <t>67.5ドル</t>
  </si>
  <si>
    <t>33.75ドル</t>
  </si>
  <si>
    <t>ホテルサービスチャージ　子供(4～12歳)　</t>
  </si>
  <si>
    <t>ホテルサービスチャージ　大人(13歳以上)</t>
  </si>
  <si>
    <t>お取り消し条件</t>
    <rPh sb="1" eb="2">
      <t>ト</t>
    </rPh>
    <rPh sb="3" eb="4">
      <t>ケ</t>
    </rPh>
    <rPh sb="5" eb="7">
      <t>ジョウケン</t>
    </rPh>
    <phoneticPr fontId="3"/>
  </si>
  <si>
    <t>出港日の前日から起算して74日前以降及び無連絡不参加 100%</t>
    <rPh sb="0" eb="2">
      <t>シュッコウ</t>
    </rPh>
    <rPh sb="2" eb="3">
      <t>ビ</t>
    </rPh>
    <rPh sb="4" eb="6">
      <t>ゼンジツ</t>
    </rPh>
    <rPh sb="8" eb="10">
      <t>キサン</t>
    </rPh>
    <rPh sb="14" eb="15">
      <t>ニチ</t>
    </rPh>
    <rPh sb="15" eb="16">
      <t>マエ</t>
    </rPh>
    <rPh sb="16" eb="18">
      <t>イコウ</t>
    </rPh>
    <rPh sb="18" eb="19">
      <t>オヨ</t>
    </rPh>
    <rPh sb="20" eb="21">
      <t>ム</t>
    </rPh>
    <rPh sb="21" eb="23">
      <t>レンラク</t>
    </rPh>
    <rPh sb="23" eb="26">
      <t>フサンカ</t>
    </rPh>
    <phoneticPr fontId="3"/>
  </si>
  <si>
    <t>１室２名利用の同室のお子様  （１３歳未満）</t>
    <rPh sb="1" eb="2">
      <t>シツ</t>
    </rPh>
    <rPh sb="3" eb="4">
      <t>メイ</t>
    </rPh>
    <rPh sb="4" eb="6">
      <t>リヨウ</t>
    </rPh>
    <rPh sb="7" eb="9">
      <t>ドウシツ</t>
    </rPh>
    <rPh sb="11" eb="13">
      <t>コサマ</t>
    </rPh>
    <rPh sb="18" eb="19">
      <t>サイ</t>
    </rPh>
    <rPh sb="19" eb="21">
      <t>ミマン</t>
    </rPh>
    <phoneticPr fontId="9"/>
  </si>
  <si>
    <t>日数</t>
  </si>
  <si>
    <t>3人目/ 4人目料金 (13歳以上)</t>
  </si>
  <si>
    <t>4泊5日</t>
  </si>
  <si>
    <t>54ドル</t>
  </si>
  <si>
    <t>27ドル</t>
  </si>
  <si>
    <r>
      <t>5</t>
    </r>
    <r>
      <rPr>
        <b/>
        <sz val="22"/>
        <color theme="1"/>
        <rFont val="Yu Gothic"/>
        <family val="2"/>
        <charset val="128"/>
      </rPr>
      <t>泊</t>
    </r>
    <r>
      <rPr>
        <b/>
        <sz val="22"/>
        <color theme="1"/>
        <rFont val="Arial"/>
        <family val="2"/>
      </rPr>
      <t>6</t>
    </r>
    <r>
      <rPr>
        <b/>
        <sz val="22"/>
        <color theme="1"/>
        <rFont val="Yu Gothic"/>
        <family val="2"/>
        <charset val="128"/>
      </rPr>
      <t>日</t>
    </r>
    <phoneticPr fontId="21"/>
  </si>
  <si>
    <t>福岡発着</t>
    <rPh sb="2" eb="4">
      <t>ハッチャク</t>
    </rPh>
    <phoneticPr fontId="21"/>
  </si>
  <si>
    <t>舞鶴発着</t>
    <rPh sb="0" eb="2">
      <t>マイヅル</t>
    </rPh>
    <rPh sb="2" eb="4">
      <t>ハッチャク</t>
    </rPh>
    <phoneticPr fontId="21"/>
  </si>
  <si>
    <t>金沢発着</t>
    <rPh sb="0" eb="2">
      <t>カナザワ</t>
    </rPh>
    <phoneticPr fontId="21"/>
  </si>
  <si>
    <r>
      <t>8/30</t>
    </r>
    <r>
      <rPr>
        <b/>
        <sz val="22"/>
        <color rgb="FF00124B"/>
        <rFont val="Yu Gothic"/>
        <family val="2"/>
        <charset val="128"/>
      </rPr>
      <t>（片道4泊　福岡まで）</t>
    </r>
    <rPh sb="5" eb="7">
      <t>カタミチ</t>
    </rPh>
    <rPh sb="8" eb="9">
      <t>ハク</t>
    </rPh>
    <rPh sb="10" eb="12">
      <t>フクオカ</t>
    </rPh>
    <phoneticPr fontId="21"/>
  </si>
  <si>
    <r>
      <t>IV</t>
    </r>
    <r>
      <rPr>
        <b/>
        <sz val="24"/>
        <color rgb="FF00124B"/>
        <rFont val="Yu Gothic"/>
        <family val="2"/>
        <charset val="128"/>
      </rPr>
      <t>　</t>
    </r>
    <r>
      <rPr>
        <b/>
        <sz val="24"/>
        <color rgb="FF00124B"/>
        <rFont val="Arial"/>
        <family val="2"/>
      </rPr>
      <t xml:space="preserve"> </t>
    </r>
    <r>
      <rPr>
        <b/>
        <sz val="24"/>
        <color rgb="FF00124B"/>
        <rFont val="Yu Gothic"/>
        <family val="2"/>
        <charset val="128"/>
      </rPr>
      <t>内側バリュー</t>
    </r>
    <phoneticPr fontId="21"/>
  </si>
  <si>
    <r>
      <t>67.5</t>
    </r>
    <r>
      <rPr>
        <b/>
        <sz val="22"/>
        <color rgb="FF00124B"/>
        <rFont val="Yu Gothic"/>
        <family val="2"/>
        <charset val="128"/>
      </rPr>
      <t>ドル</t>
    </r>
    <phoneticPr fontId="21"/>
  </si>
  <si>
    <t>33.75ドル</t>
    <phoneticPr fontId="21"/>
  </si>
  <si>
    <t>学割適用</t>
    <rPh sb="0" eb="2">
      <t>ガクワリ</t>
    </rPh>
    <rPh sb="2" eb="4">
      <t>テキヨウ</t>
    </rPh>
    <phoneticPr fontId="9"/>
  </si>
  <si>
    <t>お気軽日本海ショートクルーズと釜山
４泊５日　</t>
    <rPh sb="1" eb="3">
      <t>キガル</t>
    </rPh>
    <rPh sb="3" eb="6">
      <t>ニホンカイ</t>
    </rPh>
    <rPh sb="15" eb="17">
      <t>プサン</t>
    </rPh>
    <rPh sb="19" eb="20">
      <t>ハク</t>
    </rPh>
    <rPh sb="21" eb="22">
      <t>ニチ</t>
    </rPh>
    <phoneticPr fontId="9"/>
  </si>
  <si>
    <t>---</t>
    <phoneticPr fontId="9"/>
  </si>
  <si>
    <t>※出発日限定福岡発着特別価格（IV 内側バリュー限定）</t>
    <rPh sb="1" eb="4">
      <t>シュッパツビ</t>
    </rPh>
    <rPh sb="4" eb="6">
      <t>ゲンテイ</t>
    </rPh>
    <rPh sb="6" eb="8">
      <t>フクオカ</t>
    </rPh>
    <rPh sb="8" eb="10">
      <t>ハッチャク</t>
    </rPh>
    <rPh sb="10" eb="12">
      <t>トクベツ</t>
    </rPh>
    <rPh sb="12" eb="14">
      <t>カカク</t>
    </rPh>
    <rPh sb="18" eb="20">
      <t>ウチガワ</t>
    </rPh>
    <rPh sb="24" eb="26">
      <t>ゲンテイ</t>
    </rPh>
    <phoneticPr fontId="9"/>
  </si>
  <si>
    <t>通常Value</t>
    <rPh sb="0" eb="2">
      <t>ツウジョウ</t>
    </rPh>
    <phoneticPr fontId="9"/>
  </si>
  <si>
    <r>
      <rPr>
        <b/>
        <sz val="22"/>
        <rFont val="Yu Gothic"/>
        <family val="2"/>
        <charset val="128"/>
      </rPr>
      <t>￥</t>
    </r>
    <r>
      <rPr>
        <b/>
        <sz val="22"/>
        <rFont val="Arial"/>
        <family val="2"/>
      </rPr>
      <t>26900  (</t>
    </r>
    <r>
      <rPr>
        <b/>
        <sz val="22"/>
        <rFont val="Yu Gothic"/>
        <family val="2"/>
        <charset val="128"/>
      </rPr>
      <t>福岡発着￥</t>
    </r>
    <r>
      <rPr>
        <b/>
        <sz val="22"/>
        <rFont val="Arial"/>
        <family val="2"/>
      </rPr>
      <t>23900)</t>
    </r>
    <rPh sb="9" eb="11">
      <t>フクオカ</t>
    </rPh>
    <rPh sb="11" eb="13">
      <t>ハッチャク</t>
    </rPh>
    <phoneticPr fontId="9"/>
  </si>
  <si>
    <r>
      <rPr>
        <b/>
        <sz val="22"/>
        <rFont val="Yu Gothic"/>
        <family val="2"/>
        <charset val="128"/>
      </rPr>
      <t>￥</t>
    </r>
    <r>
      <rPr>
        <b/>
        <sz val="22"/>
        <rFont val="Arial"/>
        <family val="2"/>
      </rPr>
      <t>22,400  (</t>
    </r>
    <r>
      <rPr>
        <b/>
        <sz val="22"/>
        <rFont val="Yu Gothic"/>
        <family val="2"/>
        <charset val="128"/>
      </rPr>
      <t>福岡発着￥</t>
    </r>
    <r>
      <rPr>
        <b/>
        <sz val="22"/>
        <rFont val="Arial"/>
        <family val="2"/>
      </rPr>
      <t>20,900)</t>
    </r>
  </si>
  <si>
    <r>
      <rPr>
        <b/>
        <sz val="22"/>
        <rFont val="Yu Gothic"/>
        <family val="2"/>
        <charset val="128"/>
      </rPr>
      <t>￥</t>
    </r>
    <r>
      <rPr>
        <b/>
        <sz val="22"/>
        <rFont val="Arial"/>
        <family val="2"/>
      </rPr>
      <t>28,400  (</t>
    </r>
    <r>
      <rPr>
        <b/>
        <sz val="22"/>
        <rFont val="Yu Gothic"/>
        <family val="2"/>
        <charset val="128"/>
      </rPr>
      <t>福岡発着￥</t>
    </r>
    <r>
      <rPr>
        <b/>
        <sz val="22"/>
        <rFont val="Arial"/>
        <family val="2"/>
      </rPr>
      <t>23,900)</t>
    </r>
  </si>
  <si>
    <r>
      <rPr>
        <b/>
        <sz val="22"/>
        <rFont val="Yu Gothic"/>
        <family val="2"/>
        <charset val="128"/>
      </rPr>
      <t>￥</t>
    </r>
    <r>
      <rPr>
        <b/>
        <sz val="22"/>
        <rFont val="Arial"/>
        <family val="2"/>
      </rPr>
      <t>25,900  (</t>
    </r>
    <r>
      <rPr>
        <b/>
        <sz val="22"/>
        <rFont val="Yu Gothic"/>
        <family val="2"/>
        <charset val="128"/>
      </rPr>
      <t>福岡発着￥</t>
    </r>
    <r>
      <rPr>
        <b/>
        <sz val="22"/>
        <rFont val="Arial"/>
        <family val="2"/>
      </rPr>
      <t>22,400)</t>
    </r>
  </si>
  <si>
    <t>古城と城下町をめぐる麗しの
日本海と釜山
Bコース　５泊６日　</t>
    <rPh sb="0" eb="2">
      <t>コジョウ</t>
    </rPh>
    <rPh sb="3" eb="6">
      <t>ジョウカマチ</t>
    </rPh>
    <rPh sb="10" eb="11">
      <t>ウルワ</t>
    </rPh>
    <rPh sb="14" eb="16">
      <t>ニホン</t>
    </rPh>
    <rPh sb="16" eb="17">
      <t>カイ</t>
    </rPh>
    <rPh sb="18" eb="20">
      <t>プサン</t>
    </rPh>
    <rPh sb="27" eb="28">
      <t>ハク</t>
    </rPh>
    <rPh sb="29" eb="30">
      <t>ニチ</t>
    </rPh>
    <phoneticPr fontId="9"/>
  </si>
  <si>
    <t xml:space="preserve">               古城と城下町をめぐる麗しの日本海と釜山Aコース　                                                                                                                                                              ５泊６日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</si>
</sst>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3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Arial"/>
      <family val="2"/>
    </font>
    <font>
      <b/>
      <sz val="18"/>
      <color rgb="FF00124B"/>
      <name val="Arial"/>
      <family val="2"/>
    </font>
    <font>
      <b/>
      <sz val="22"/>
      <color theme="1"/>
      <name val="Arial"/>
      <family val="2"/>
    </font>
    <font>
      <b/>
      <sz val="22"/>
      <color rgb="FF00124B"/>
      <name val="Arial"/>
      <family val="2"/>
    </font>
    <font>
      <b/>
      <sz val="24"/>
      <color rgb="FF00124B"/>
      <name val="Arial"/>
      <family val="2"/>
    </font>
    <font>
      <b/>
      <sz val="22"/>
      <name val="游ゴシック"/>
      <family val="2"/>
      <scheme val="minor"/>
    </font>
    <font>
      <b/>
      <sz val="16"/>
      <color rgb="FF00124B"/>
      <name val="Arial"/>
      <family val="2"/>
    </font>
    <font>
      <sz val="6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color theme="1"/>
      <name val="Arial"/>
      <family val="2"/>
    </font>
    <font>
      <b/>
      <sz val="28"/>
      <color theme="1"/>
      <name val="Arial"/>
      <family val="2"/>
    </font>
    <font>
      <b/>
      <strike/>
      <sz val="28"/>
      <color theme="1"/>
      <name val="Arial"/>
      <family val="2"/>
    </font>
    <font>
      <b/>
      <sz val="24"/>
      <color theme="1"/>
      <name val="Arial"/>
      <family val="2"/>
    </font>
    <font>
      <b/>
      <sz val="22"/>
      <color theme="4" tint="-0.249977111117893"/>
      <name val="游ゴシック"/>
      <family val="2"/>
      <scheme val="minor"/>
    </font>
    <font>
      <b/>
      <sz val="22"/>
      <name val="ＭＳ Ｐゴシック"/>
      <family val="3"/>
      <charset val="128"/>
    </font>
    <font>
      <b/>
      <sz val="16"/>
      <name val="Arial"/>
      <family val="2"/>
    </font>
    <font>
      <b/>
      <sz val="22"/>
      <name val="Arial"/>
      <family val="2"/>
    </font>
    <font>
      <b/>
      <sz val="36"/>
      <color rgb="FFFF0000"/>
      <name val="ＭＳ Ｐゴシック"/>
      <family val="3"/>
      <charset val="128"/>
    </font>
    <font>
      <sz val="11"/>
      <color theme="0"/>
      <name val="Arial"/>
      <family val="2"/>
    </font>
    <font>
      <sz val="6"/>
      <name val="游ゴシック"/>
      <family val="2"/>
      <charset val="128"/>
      <scheme val="minor"/>
    </font>
    <font>
      <b/>
      <sz val="48"/>
      <color theme="0"/>
      <name val="Yu Gothic"/>
      <family val="2"/>
      <charset val="128"/>
    </font>
    <font>
      <b/>
      <sz val="22"/>
      <color rgb="FF00124B"/>
      <name val="Yu Gothic"/>
      <family val="2"/>
      <charset val="128"/>
    </font>
    <font>
      <b/>
      <sz val="22"/>
      <color theme="1"/>
      <name val="Yu Gothic"/>
      <family val="2"/>
      <charset val="128"/>
    </font>
    <font>
      <b/>
      <sz val="24"/>
      <color theme="1"/>
      <name val="Yu Gothic"/>
      <family val="2"/>
      <charset val="128"/>
    </font>
    <font>
      <b/>
      <sz val="24"/>
      <color rgb="FF00124B"/>
      <name val="Yu Gothic"/>
      <family val="2"/>
      <charset val="128"/>
    </font>
    <font>
      <sz val="28"/>
      <color theme="1"/>
      <name val="游ゴシック"/>
      <family val="2"/>
      <scheme val="minor"/>
    </font>
    <font>
      <b/>
      <sz val="22"/>
      <color theme="1"/>
      <name val="ＭＳ Ｐゴシック"/>
      <family val="3"/>
      <charset val="128"/>
    </font>
    <font>
      <b/>
      <sz val="36"/>
      <color theme="0"/>
      <name val="Yu Gothic"/>
      <family val="2"/>
      <charset val="128"/>
    </font>
    <font>
      <b/>
      <sz val="22"/>
      <name val="Yu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11" fillId="4" borderId="1" xfId="0" applyFont="1" applyFill="1" applyBorder="1" applyAlignment="1">
      <alignment vertical="center"/>
    </xf>
    <xf numFmtId="6" fontId="13" fillId="4" borderId="1" xfId="1" applyFont="1" applyFill="1" applyBorder="1" applyAlignment="1">
      <alignment vertical="center" wrapText="1"/>
    </xf>
    <xf numFmtId="6" fontId="12" fillId="3" borderId="7" xfId="1" applyFont="1" applyFill="1" applyBorder="1" applyAlignment="1">
      <alignment vertical="center" wrapText="1"/>
    </xf>
    <xf numFmtId="6" fontId="12" fillId="3" borderId="5" xfId="1" applyFont="1" applyFill="1" applyBorder="1" applyAlignment="1">
      <alignment vertical="center" wrapText="1"/>
    </xf>
    <xf numFmtId="6" fontId="19" fillId="0" borderId="4" xfId="1" applyFont="1" applyFill="1" applyBorder="1" applyAlignment="1">
      <alignment vertical="center" wrapText="1"/>
    </xf>
    <xf numFmtId="6" fontId="19" fillId="0" borderId="5" xfId="1" applyFont="1" applyFill="1" applyBorder="1" applyAlignment="1">
      <alignment vertical="center" wrapText="1"/>
    </xf>
    <xf numFmtId="0" fontId="20" fillId="5" borderId="10" xfId="0" applyFont="1" applyFill="1" applyBorder="1" applyAlignment="1"/>
    <xf numFmtId="0" fontId="0" fillId="6" borderId="0" xfId="0" applyFill="1"/>
    <xf numFmtId="0" fontId="27" fillId="0" borderId="0" xfId="0" applyFont="1"/>
    <xf numFmtId="0" fontId="28" fillId="4" borderId="4" xfId="0" applyFont="1" applyFill="1" applyBorder="1" applyAlignment="1">
      <alignment vertical="center"/>
    </xf>
    <xf numFmtId="6" fontId="13" fillId="4" borderId="6" xfId="1" applyFont="1" applyFill="1" applyBorder="1" applyAlignment="1">
      <alignment vertical="center" wrapText="1"/>
    </xf>
    <xf numFmtId="6" fontId="19" fillId="0" borderId="6" xfId="1" applyFont="1" applyFill="1" applyBorder="1" applyAlignment="1">
      <alignment vertical="center" wrapText="1"/>
    </xf>
    <xf numFmtId="0" fontId="28" fillId="4" borderId="5" xfId="0" applyFont="1" applyFill="1" applyBorder="1" applyAlignment="1">
      <alignment vertical="center"/>
    </xf>
    <xf numFmtId="0" fontId="0" fillId="3" borderId="0" xfId="0" applyFill="1"/>
    <xf numFmtId="6" fontId="13" fillId="7" borderId="6" xfId="1" applyFont="1" applyFill="1" applyBorder="1" applyAlignment="1">
      <alignment vertical="center" wrapText="1"/>
    </xf>
    <xf numFmtId="6" fontId="13" fillId="4" borderId="17" xfId="1" applyFont="1" applyFill="1" applyBorder="1" applyAlignment="1">
      <alignment vertical="center" wrapText="1"/>
    </xf>
    <xf numFmtId="6" fontId="13" fillId="4" borderId="3" xfId="1" applyFont="1" applyFill="1" applyBorder="1" applyAlignment="1">
      <alignment vertical="center" wrapText="1"/>
    </xf>
    <xf numFmtId="6" fontId="12" fillId="3" borderId="18" xfId="1" applyFont="1" applyFill="1" applyBorder="1" applyAlignment="1">
      <alignment vertical="center" wrapText="1"/>
    </xf>
    <xf numFmtId="6" fontId="13" fillId="4" borderId="19" xfId="1" applyFont="1" applyFill="1" applyBorder="1" applyAlignment="1">
      <alignment vertical="center" wrapText="1"/>
    </xf>
    <xf numFmtId="6" fontId="13" fillId="4" borderId="2" xfId="1" applyFont="1" applyFill="1" applyBorder="1" applyAlignment="1">
      <alignment vertical="center" wrapText="1"/>
    </xf>
    <xf numFmtId="6" fontId="12" fillId="3" borderId="8" xfId="1" applyFont="1" applyFill="1" applyBorder="1" applyAlignment="1">
      <alignment vertical="center" wrapText="1"/>
    </xf>
    <xf numFmtId="6" fontId="13" fillId="7" borderId="4" xfId="1" applyFont="1" applyFill="1" applyBorder="1" applyAlignment="1">
      <alignment vertical="center" wrapText="1"/>
    </xf>
    <xf numFmtId="6" fontId="12" fillId="7" borderId="4" xfId="1" applyFont="1" applyFill="1" applyBorder="1" applyAlignment="1">
      <alignment vertical="center" wrapText="1"/>
    </xf>
    <xf numFmtId="6" fontId="12" fillId="7" borderId="5" xfId="1" applyFont="1" applyFill="1" applyBorder="1" applyAlignment="1">
      <alignment vertical="center" wrapText="1"/>
    </xf>
    <xf numFmtId="6" fontId="12" fillId="3" borderId="20" xfId="1" applyFont="1" applyFill="1" applyBorder="1" applyAlignment="1">
      <alignment vertical="center" wrapText="1"/>
    </xf>
    <xf numFmtId="6" fontId="12" fillId="3" borderId="9" xfId="1" applyFont="1" applyFill="1" applyBorder="1" applyAlignment="1">
      <alignment vertical="center" wrapText="1"/>
    </xf>
    <xf numFmtId="6" fontId="12" fillId="8" borderId="7" xfId="1" applyFont="1" applyFill="1" applyBorder="1" applyAlignment="1">
      <alignment vertical="center" wrapText="1"/>
    </xf>
    <xf numFmtId="6" fontId="12" fillId="8" borderId="4" xfId="1" applyFont="1" applyFill="1" applyBorder="1" applyAlignment="1">
      <alignment vertical="center" wrapText="1"/>
    </xf>
    <xf numFmtId="0" fontId="26" fillId="8" borderId="6" xfId="0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2" fillId="4" borderId="6" xfId="0" applyFont="1" applyFill="1" applyBorder="1" applyAlignment="1"/>
    <xf numFmtId="0" fontId="6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vertical="center"/>
    </xf>
    <xf numFmtId="6" fontId="12" fillId="8" borderId="5" xfId="1" applyFont="1" applyFill="1" applyBorder="1" applyAlignment="1">
      <alignment vertical="center" wrapText="1"/>
    </xf>
    <xf numFmtId="6" fontId="12" fillId="3" borderId="4" xfId="1" applyFont="1" applyFill="1" applyBorder="1" applyAlignment="1">
      <alignment vertical="center" wrapText="1"/>
    </xf>
    <xf numFmtId="6" fontId="12" fillId="3" borderId="22" xfId="1" applyFont="1" applyFill="1" applyBorder="1" applyAlignment="1">
      <alignment vertical="center" wrapText="1"/>
    </xf>
    <xf numFmtId="6" fontId="12" fillId="3" borderId="23" xfId="1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0" fillId="7" borderId="0" xfId="0" applyFill="1"/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0" fillId="5" borderId="16" xfId="0" applyFont="1" applyFill="1" applyBorder="1" applyAlignment="1"/>
    <xf numFmtId="0" fontId="22" fillId="5" borderId="16" xfId="0" applyFont="1" applyFill="1" applyBorder="1" applyAlignment="1">
      <alignment horizontal="right" vertical="center" wrapText="1"/>
    </xf>
    <xf numFmtId="0" fontId="22" fillId="5" borderId="11" xfId="0" applyFont="1" applyFill="1" applyBorder="1" applyAlignment="1">
      <alignment horizontal="right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6" fontId="18" fillId="3" borderId="6" xfId="1" applyFont="1" applyFill="1" applyBorder="1" applyAlignment="1">
      <alignment horizontal="center" vertical="center" wrapText="1"/>
    </xf>
    <xf numFmtId="6" fontId="18" fillId="3" borderId="4" xfId="1" applyFont="1" applyFill="1" applyBorder="1" applyAlignment="1">
      <alignment horizontal="center" vertical="center" wrapText="1"/>
    </xf>
    <xf numFmtId="6" fontId="18" fillId="3" borderId="5" xfId="1" applyFont="1" applyFill="1" applyBorder="1" applyAlignment="1">
      <alignment horizontal="center" vertical="center" wrapText="1"/>
    </xf>
    <xf numFmtId="9" fontId="5" fillId="0" borderId="6" xfId="1" applyNumberFormat="1" applyFont="1" applyFill="1" applyBorder="1" applyAlignment="1">
      <alignment horizontal="center" vertical="center" wrapText="1"/>
    </xf>
    <xf numFmtId="9" fontId="5" fillId="0" borderId="4" xfId="1" applyNumberFormat="1" applyFont="1" applyFill="1" applyBorder="1" applyAlignment="1">
      <alignment horizontal="center" vertical="center" wrapText="1"/>
    </xf>
    <xf numFmtId="9" fontId="5" fillId="0" borderId="5" xfId="1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176" fontId="4" fillId="2" borderId="6" xfId="0" quotePrefix="1" applyNumberFormat="1" applyFont="1" applyFill="1" applyBorder="1" applyAlignment="1">
      <alignment horizontal="center" vertical="center" wrapText="1"/>
    </xf>
    <xf numFmtId="176" fontId="4" fillId="2" borderId="4" xfId="0" quotePrefix="1" applyNumberFormat="1" applyFont="1" applyFill="1" applyBorder="1" applyAlignment="1">
      <alignment horizontal="center" vertical="center" wrapText="1"/>
    </xf>
    <xf numFmtId="176" fontId="4" fillId="2" borderId="5" xfId="0" quotePrefix="1" applyNumberFormat="1" applyFont="1" applyFill="1" applyBorder="1" applyAlignment="1">
      <alignment horizontal="center" vertical="center" wrapText="1"/>
    </xf>
    <xf numFmtId="6" fontId="5" fillId="0" borderId="6" xfId="1" applyFont="1" applyFill="1" applyBorder="1" applyAlignment="1">
      <alignment horizontal="center" vertical="center" wrapText="1"/>
    </xf>
    <xf numFmtId="6" fontId="5" fillId="0" borderId="4" xfId="1" applyFont="1" applyFill="1" applyBorder="1" applyAlignment="1">
      <alignment horizontal="center" vertical="center" wrapText="1"/>
    </xf>
    <xf numFmtId="6" fontId="5" fillId="0" borderId="5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176" fontId="5" fillId="2" borderId="6" xfId="0" quotePrefix="1" applyNumberFormat="1" applyFont="1" applyFill="1" applyBorder="1" applyAlignment="1">
      <alignment horizontal="center" vertical="center" wrapText="1"/>
    </xf>
    <xf numFmtId="176" fontId="5" fillId="2" borderId="4" xfId="0" quotePrefix="1" applyNumberFormat="1" applyFont="1" applyFill="1" applyBorder="1" applyAlignment="1">
      <alignment horizontal="center" vertical="center" wrapText="1"/>
    </xf>
    <xf numFmtId="176" fontId="5" fillId="2" borderId="5" xfId="0" quotePrefix="1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1976437</xdr:colOff>
      <xdr:row>1</xdr:row>
      <xdr:rowOff>547688</xdr:rowOff>
    </xdr:from>
    <xdr:to>
      <xdr:col>1</xdr:col>
      <xdr:colOff>4524376</xdr:colOff>
      <xdr:row>1</xdr:row>
      <xdr:rowOff>2238375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798" t="38767" r="47863" b="22466"/>
        <a:stretch/>
      </xdr:blipFill>
      <xdr:spPr bwMode="auto">
        <a:xfrm>
          <a:off x="2176462" y="652463"/>
          <a:ext cx="2547939" cy="16906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2198687</xdr:colOff>
      <xdr:row>19</xdr:row>
      <xdr:rowOff>738188</xdr:rowOff>
    </xdr:from>
    <xdr:ext cx="2547939" cy="169068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798" t="38767" r="47863" b="22466"/>
        <a:stretch/>
      </xdr:blipFill>
      <xdr:spPr bwMode="auto">
        <a:xfrm>
          <a:off x="2420937" y="15914688"/>
          <a:ext cx="2547939" cy="16906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HZ38"/>
  <sheetViews>
    <sheetView showGridLines="0" tabSelected="1" zoomScale="20" zoomScaleNormal="20" zoomScaleSheetLayoutView="40" workbookViewId="0">
      <selection activeCell="AA27" sqref="AA27"/>
    </sheetView>
  </sheetViews>
  <sheetFormatPr defaultRowHeight="18"/>
  <cols>
    <col min="1" max="1" width="3" customWidth="1"/>
    <col min="2" max="2" width="115.19921875" customWidth="1"/>
    <col min="3" max="34" width="23.69921875" customWidth="1"/>
  </cols>
  <sheetData>
    <row r="1" spans="2:234" ht="8.25" customHeight="1" thickBot="1"/>
    <row r="2" spans="2:234" ht="282" customHeight="1" thickBot="1">
      <c r="B2" s="52"/>
      <c r="C2" s="53" t="s">
        <v>33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76"/>
      <c r="P2" s="76"/>
      <c r="Q2" s="76"/>
      <c r="R2" s="76"/>
      <c r="S2" s="76"/>
      <c r="T2" s="76"/>
      <c r="U2" s="76"/>
      <c r="V2" s="48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</row>
    <row r="3" spans="2:234" s="8" customFormat="1" ht="48" customHeight="1">
      <c r="B3" s="30" t="s">
        <v>10</v>
      </c>
      <c r="C3" s="58" t="s">
        <v>15</v>
      </c>
      <c r="D3" s="59"/>
      <c r="E3" s="59"/>
      <c r="F3" s="60"/>
      <c r="G3" s="58" t="s">
        <v>15</v>
      </c>
      <c r="H3" s="59"/>
      <c r="I3" s="59"/>
      <c r="J3" s="60"/>
      <c r="K3" s="58" t="s">
        <v>15</v>
      </c>
      <c r="L3" s="59"/>
      <c r="M3" s="59"/>
      <c r="N3" s="60"/>
      <c r="O3" s="61" t="s">
        <v>15</v>
      </c>
      <c r="P3" s="62"/>
      <c r="Q3" s="62"/>
      <c r="R3" s="63"/>
      <c r="S3" s="61" t="s">
        <v>12</v>
      </c>
      <c r="T3" s="62"/>
      <c r="U3" s="62"/>
      <c r="V3" s="63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</row>
    <row r="4" spans="2:234" ht="51.6" customHeight="1">
      <c r="B4" s="31" t="s">
        <v>16</v>
      </c>
      <c r="C4" s="70">
        <v>43673</v>
      </c>
      <c r="D4" s="71"/>
      <c r="E4" s="71"/>
      <c r="F4" s="72"/>
      <c r="G4" s="70">
        <v>43692</v>
      </c>
      <c r="H4" s="71"/>
      <c r="I4" s="71"/>
      <c r="J4" s="72"/>
      <c r="K4" s="70">
        <v>43701</v>
      </c>
      <c r="L4" s="71"/>
      <c r="M4" s="71"/>
      <c r="N4" s="72"/>
      <c r="O4" s="70">
        <v>43706</v>
      </c>
      <c r="P4" s="71"/>
      <c r="Q4" s="71"/>
      <c r="R4" s="72"/>
      <c r="S4" s="77" t="s">
        <v>25</v>
      </c>
      <c r="T4" s="78"/>
      <c r="U4" s="78"/>
      <c r="V4" s="79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</row>
    <row r="5" spans="2:234" ht="48" customHeight="1">
      <c r="B5" s="31" t="s">
        <v>17</v>
      </c>
      <c r="C5" s="55">
        <f t="shared" ref="C5" si="0">C4+1</f>
        <v>43674</v>
      </c>
      <c r="D5" s="56"/>
      <c r="E5" s="56"/>
      <c r="F5" s="57"/>
      <c r="G5" s="55">
        <f t="shared" ref="G5" si="1">G4+1</f>
        <v>43693</v>
      </c>
      <c r="H5" s="56"/>
      <c r="I5" s="56"/>
      <c r="J5" s="57"/>
      <c r="K5" s="55">
        <f t="shared" ref="K5" si="2">K4+1</f>
        <v>43702</v>
      </c>
      <c r="L5" s="56"/>
      <c r="M5" s="56"/>
      <c r="N5" s="57"/>
      <c r="O5" s="77" t="s">
        <v>25</v>
      </c>
      <c r="P5" s="78"/>
      <c r="Q5" s="78"/>
      <c r="R5" s="79"/>
      <c r="S5" s="70" t="s">
        <v>19</v>
      </c>
      <c r="T5" s="71"/>
      <c r="U5" s="71"/>
      <c r="V5" s="72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</row>
    <row r="6" spans="2:234" ht="51.6" customHeight="1">
      <c r="B6" s="31" t="s">
        <v>18</v>
      </c>
      <c r="C6" s="70">
        <f t="shared" ref="C6" si="3">C4+2</f>
        <v>43675</v>
      </c>
      <c r="D6" s="71"/>
      <c r="E6" s="71"/>
      <c r="F6" s="72"/>
      <c r="G6" s="70">
        <f t="shared" ref="G6" si="4">G4+2</f>
        <v>43694</v>
      </c>
      <c r="H6" s="71"/>
      <c r="I6" s="71"/>
      <c r="J6" s="72"/>
      <c r="K6" s="70">
        <f t="shared" ref="K6" si="5">K4+2</f>
        <v>43703</v>
      </c>
      <c r="L6" s="71"/>
      <c r="M6" s="71"/>
      <c r="N6" s="72"/>
      <c r="O6" s="91" t="s">
        <v>25</v>
      </c>
      <c r="P6" s="92"/>
      <c r="Q6" s="92"/>
      <c r="R6" s="93"/>
      <c r="S6" s="77" t="s">
        <v>25</v>
      </c>
      <c r="T6" s="78"/>
      <c r="U6" s="78"/>
      <c r="V6" s="79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</row>
    <row r="7" spans="2:234" ht="51.6" customHeight="1">
      <c r="B7" s="36"/>
      <c r="C7" s="38" t="s">
        <v>27</v>
      </c>
      <c r="D7" s="10"/>
      <c r="E7" s="10" t="s">
        <v>23</v>
      </c>
      <c r="F7" s="10"/>
      <c r="G7" s="38" t="s">
        <v>27</v>
      </c>
      <c r="H7" s="10"/>
      <c r="I7" s="10" t="s">
        <v>23</v>
      </c>
      <c r="J7" s="13"/>
      <c r="K7" s="38" t="s">
        <v>27</v>
      </c>
      <c r="L7" s="10"/>
      <c r="M7" s="10" t="s">
        <v>23</v>
      </c>
      <c r="N7" s="13"/>
      <c r="O7" s="38" t="s">
        <v>27</v>
      </c>
      <c r="P7" s="10"/>
      <c r="Q7" s="10" t="s">
        <v>23</v>
      </c>
      <c r="R7" s="10"/>
      <c r="S7" s="38" t="s">
        <v>27</v>
      </c>
      <c r="T7" s="10"/>
      <c r="U7" s="10" t="s">
        <v>23</v>
      </c>
      <c r="V7" s="13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</row>
    <row r="8" spans="2:234" ht="66.75" customHeight="1">
      <c r="B8" s="37" t="s">
        <v>20</v>
      </c>
      <c r="C8" s="11">
        <f>E8*2</f>
        <v>85800</v>
      </c>
      <c r="D8" s="2"/>
      <c r="E8" s="3">
        <v>42900</v>
      </c>
      <c r="F8" s="40"/>
      <c r="G8" s="11">
        <f>I8*2</f>
        <v>93800</v>
      </c>
      <c r="H8" s="2"/>
      <c r="I8" s="3">
        <v>46900</v>
      </c>
      <c r="J8" s="4"/>
      <c r="K8" s="11">
        <f>M8*2</f>
        <v>73800</v>
      </c>
      <c r="L8" s="2"/>
      <c r="M8" s="3">
        <v>36900</v>
      </c>
      <c r="N8" s="4"/>
      <c r="O8" s="16">
        <f>Q8*2</f>
        <v>62800</v>
      </c>
      <c r="P8" s="17"/>
      <c r="Q8" s="18">
        <v>31400</v>
      </c>
      <c r="R8" s="41"/>
      <c r="S8" s="16">
        <f>U8*2</f>
        <v>50800</v>
      </c>
      <c r="T8" s="17"/>
      <c r="U8" s="18">
        <v>25400</v>
      </c>
      <c r="V8" s="25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</row>
    <row r="9" spans="2:234" ht="66.75" customHeight="1">
      <c r="B9" s="29" t="s">
        <v>26</v>
      </c>
      <c r="C9" s="11">
        <f>E9*2</f>
        <v>74800</v>
      </c>
      <c r="D9" s="2"/>
      <c r="E9" s="27">
        <v>37400</v>
      </c>
      <c r="F9" s="28"/>
      <c r="G9" s="11">
        <f>I9*2</f>
        <v>79800</v>
      </c>
      <c r="H9" s="2"/>
      <c r="I9" s="27">
        <v>39900</v>
      </c>
      <c r="J9" s="39"/>
      <c r="K9" s="11">
        <f>M9*2</f>
        <v>69800</v>
      </c>
      <c r="L9" s="2"/>
      <c r="M9" s="27">
        <v>34900</v>
      </c>
      <c r="N9" s="39"/>
      <c r="O9" s="15"/>
      <c r="P9" s="22"/>
      <c r="Q9" s="23"/>
      <c r="R9" s="23"/>
      <c r="S9" s="15"/>
      <c r="T9" s="22"/>
      <c r="U9" s="23"/>
      <c r="V9" s="2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</row>
    <row r="10" spans="2:234" ht="66.75" customHeight="1">
      <c r="B10" s="37" t="s">
        <v>0</v>
      </c>
      <c r="C10" s="11">
        <f>E10*2</f>
        <v>91800</v>
      </c>
      <c r="D10" s="2"/>
      <c r="E10" s="3">
        <v>45900</v>
      </c>
      <c r="F10" s="40"/>
      <c r="G10" s="11">
        <f>I10*2</f>
        <v>99800</v>
      </c>
      <c r="H10" s="2"/>
      <c r="I10" s="3">
        <v>49900</v>
      </c>
      <c r="J10" s="4"/>
      <c r="K10" s="11">
        <f>M10*2</f>
        <v>77800</v>
      </c>
      <c r="L10" s="2"/>
      <c r="M10" s="3">
        <v>38900</v>
      </c>
      <c r="N10" s="4"/>
      <c r="O10" s="19">
        <f>Q10*2</f>
        <v>66800</v>
      </c>
      <c r="P10" s="20"/>
      <c r="Q10" s="21">
        <v>33400</v>
      </c>
      <c r="R10" s="42"/>
      <c r="S10" s="19">
        <f>U10*2</f>
        <v>53800</v>
      </c>
      <c r="T10" s="20"/>
      <c r="U10" s="21">
        <v>26900</v>
      </c>
      <c r="V10" s="26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</row>
    <row r="11" spans="2:234" ht="66.75" hidden="1" customHeight="1">
      <c r="B11" s="32" t="s">
        <v>9</v>
      </c>
      <c r="C11" s="12"/>
      <c r="D11" s="5"/>
      <c r="E11" s="5"/>
      <c r="F11" s="5"/>
      <c r="G11" s="12"/>
      <c r="H11" s="5"/>
      <c r="I11" s="5"/>
      <c r="J11" s="6"/>
      <c r="K11" s="12"/>
      <c r="L11" s="5"/>
      <c r="M11" s="5"/>
      <c r="N11" s="6"/>
      <c r="O11" s="12"/>
      <c r="P11" s="5"/>
      <c r="Q11" s="5"/>
      <c r="R11" s="5"/>
      <c r="S11" s="12"/>
      <c r="T11" s="5"/>
      <c r="U11" s="5"/>
      <c r="V11" s="6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</row>
    <row r="12" spans="2:234" s="14" customFormat="1" ht="57" customHeight="1">
      <c r="B12" s="33" t="s">
        <v>11</v>
      </c>
      <c r="C12" s="64" t="s">
        <v>31</v>
      </c>
      <c r="D12" s="65"/>
      <c r="E12" s="65"/>
      <c r="F12" s="66"/>
      <c r="G12" s="64" t="s">
        <v>30</v>
      </c>
      <c r="H12" s="65"/>
      <c r="I12" s="65"/>
      <c r="J12" s="66"/>
      <c r="K12" s="64" t="s">
        <v>29</v>
      </c>
      <c r="L12" s="65"/>
      <c r="M12" s="65"/>
      <c r="N12" s="66"/>
      <c r="O12" s="64">
        <v>18900</v>
      </c>
      <c r="P12" s="65"/>
      <c r="Q12" s="65"/>
      <c r="R12" s="66"/>
      <c r="S12" s="64">
        <v>15400</v>
      </c>
      <c r="T12" s="65"/>
      <c r="U12" s="65"/>
      <c r="V12" s="66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</row>
    <row r="13" spans="2:234" ht="57" customHeight="1">
      <c r="B13" s="34" t="s">
        <v>1</v>
      </c>
      <c r="C13" s="67">
        <v>1</v>
      </c>
      <c r="D13" s="68"/>
      <c r="E13" s="68"/>
      <c r="F13" s="69"/>
      <c r="G13" s="67">
        <v>1</v>
      </c>
      <c r="H13" s="68"/>
      <c r="I13" s="68"/>
      <c r="J13" s="69"/>
      <c r="K13" s="67">
        <v>0.7</v>
      </c>
      <c r="L13" s="68"/>
      <c r="M13" s="68"/>
      <c r="N13" s="69"/>
      <c r="O13" s="67">
        <v>0.7</v>
      </c>
      <c r="P13" s="68"/>
      <c r="Q13" s="68"/>
      <c r="R13" s="69"/>
      <c r="S13" s="67">
        <v>0.7</v>
      </c>
      <c r="T13" s="68"/>
      <c r="U13" s="68"/>
      <c r="V13" s="69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</row>
    <row r="14" spans="2:234" ht="57" customHeight="1">
      <c r="B14" s="34" t="s">
        <v>2</v>
      </c>
      <c r="C14" s="80">
        <v>18000</v>
      </c>
      <c r="D14" s="81"/>
      <c r="E14" s="81"/>
      <c r="F14" s="82"/>
      <c r="G14" s="80">
        <v>18000</v>
      </c>
      <c r="H14" s="81"/>
      <c r="I14" s="81"/>
      <c r="J14" s="82"/>
      <c r="K14" s="80">
        <v>18000</v>
      </c>
      <c r="L14" s="81"/>
      <c r="M14" s="81"/>
      <c r="N14" s="82"/>
      <c r="O14" s="80">
        <v>18000</v>
      </c>
      <c r="P14" s="81"/>
      <c r="Q14" s="81"/>
      <c r="R14" s="82"/>
      <c r="S14" s="80">
        <v>15600</v>
      </c>
      <c r="T14" s="81"/>
      <c r="U14" s="81"/>
      <c r="V14" s="82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</row>
    <row r="15" spans="2:234" ht="57" customHeight="1">
      <c r="B15" s="34" t="s">
        <v>6</v>
      </c>
      <c r="C15" s="83" t="s">
        <v>21</v>
      </c>
      <c r="D15" s="84"/>
      <c r="E15" s="84"/>
      <c r="F15" s="85"/>
      <c r="G15" s="83" t="s">
        <v>21</v>
      </c>
      <c r="H15" s="84"/>
      <c r="I15" s="84"/>
      <c r="J15" s="85"/>
      <c r="K15" s="83" t="s">
        <v>21</v>
      </c>
      <c r="L15" s="84"/>
      <c r="M15" s="84"/>
      <c r="N15" s="85"/>
      <c r="O15" s="83" t="s">
        <v>21</v>
      </c>
      <c r="P15" s="84"/>
      <c r="Q15" s="84"/>
      <c r="R15" s="85"/>
      <c r="S15" s="83" t="s">
        <v>13</v>
      </c>
      <c r="T15" s="84"/>
      <c r="U15" s="84"/>
      <c r="V15" s="8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</row>
    <row r="16" spans="2:234" ht="57" customHeight="1" thickBot="1">
      <c r="B16" s="49" t="s">
        <v>5</v>
      </c>
      <c r="C16" s="73" t="s">
        <v>22</v>
      </c>
      <c r="D16" s="74"/>
      <c r="E16" s="74"/>
      <c r="F16" s="75"/>
      <c r="G16" s="73" t="s">
        <v>22</v>
      </c>
      <c r="H16" s="74"/>
      <c r="I16" s="74"/>
      <c r="J16" s="75"/>
      <c r="K16" s="73" t="s">
        <v>22</v>
      </c>
      <c r="L16" s="74"/>
      <c r="M16" s="74"/>
      <c r="N16" s="75"/>
      <c r="O16" s="73" t="s">
        <v>22</v>
      </c>
      <c r="P16" s="74"/>
      <c r="Q16" s="74"/>
      <c r="R16" s="75"/>
      <c r="S16" s="100" t="s">
        <v>14</v>
      </c>
      <c r="T16" s="101"/>
      <c r="U16" s="101"/>
      <c r="V16" s="102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</row>
    <row r="17" spans="2:234" ht="57" customHeight="1" thickBot="1">
      <c r="B17" s="97" t="s">
        <v>7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  <c r="S17" s="50"/>
      <c r="T17" s="50"/>
      <c r="U17" s="50"/>
      <c r="V17" s="51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</row>
    <row r="18" spans="2:234" ht="53.1" customHeight="1" thickBot="1">
      <c r="B18" s="94" t="s">
        <v>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46"/>
      <c r="T18" s="46"/>
      <c r="U18" s="46"/>
      <c r="V18" s="47"/>
      <c r="W18" s="45"/>
      <c r="X18" s="45"/>
      <c r="Y18" s="45"/>
      <c r="Z18" s="45"/>
    </row>
    <row r="19" spans="2:234" ht="53.1" customHeight="1" thickBot="1">
      <c r="T19" s="9"/>
    </row>
    <row r="20" spans="2:234" ht="225.45" customHeight="1" thickBot="1">
      <c r="B20" s="7"/>
      <c r="C20" s="86" t="s">
        <v>32</v>
      </c>
      <c r="D20" s="87"/>
      <c r="E20" s="87"/>
      <c r="F20" s="88"/>
      <c r="G20" s="89" t="s">
        <v>24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90"/>
      <c r="AA20" s="45"/>
      <c r="AB20" s="45"/>
      <c r="AC20" s="45"/>
      <c r="AD20" s="45"/>
      <c r="AE20" s="45"/>
      <c r="AF20" s="45"/>
      <c r="AG20" s="45"/>
      <c r="AH20" s="45"/>
    </row>
    <row r="21" spans="2:234" ht="35.25" customHeight="1">
      <c r="B21" s="30" t="s">
        <v>10</v>
      </c>
      <c r="C21" s="58" t="s">
        <v>15</v>
      </c>
      <c r="D21" s="59"/>
      <c r="E21" s="59"/>
      <c r="F21" s="60"/>
      <c r="G21" s="58" t="s">
        <v>12</v>
      </c>
      <c r="H21" s="59"/>
      <c r="I21" s="59"/>
      <c r="J21" s="60"/>
      <c r="K21" s="58" t="s">
        <v>12</v>
      </c>
      <c r="L21" s="59"/>
      <c r="M21" s="59"/>
      <c r="N21" s="60"/>
      <c r="O21" s="58" t="s">
        <v>12</v>
      </c>
      <c r="P21" s="59"/>
      <c r="Q21" s="59"/>
      <c r="R21" s="60"/>
    </row>
    <row r="22" spans="2:234" ht="225" customHeight="1">
      <c r="B22" s="31" t="s">
        <v>16</v>
      </c>
      <c r="C22" s="70">
        <v>43678</v>
      </c>
      <c r="D22" s="71"/>
      <c r="E22" s="71"/>
      <c r="F22" s="72"/>
      <c r="G22" s="70">
        <v>43669</v>
      </c>
      <c r="H22" s="71"/>
      <c r="I22" s="71"/>
      <c r="J22" s="72"/>
      <c r="K22" s="70">
        <v>43683</v>
      </c>
      <c r="L22" s="71"/>
      <c r="M22" s="71"/>
      <c r="N22" s="72"/>
      <c r="O22" s="70">
        <v>43697</v>
      </c>
      <c r="P22" s="71"/>
      <c r="Q22" s="71"/>
      <c r="R22" s="72"/>
    </row>
    <row r="23" spans="2:234" ht="56.25" customHeight="1">
      <c r="B23" s="31" t="s">
        <v>17</v>
      </c>
      <c r="C23" s="55">
        <f t="shared" ref="C23" si="6">C22+1</f>
        <v>43679</v>
      </c>
      <c r="D23" s="56"/>
      <c r="E23" s="56"/>
      <c r="F23" s="57"/>
      <c r="G23" s="55">
        <f t="shared" ref="G23" si="7">G22+1</f>
        <v>43670</v>
      </c>
      <c r="H23" s="56"/>
      <c r="I23" s="56"/>
      <c r="J23" s="57"/>
      <c r="K23" s="55">
        <f t="shared" ref="K23" si="8">K22+1</f>
        <v>43684</v>
      </c>
      <c r="L23" s="56"/>
      <c r="M23" s="56"/>
      <c r="N23" s="57"/>
      <c r="O23" s="55">
        <f t="shared" ref="O23" si="9">O22+1</f>
        <v>43698</v>
      </c>
      <c r="P23" s="56"/>
      <c r="Q23" s="56"/>
      <c r="R23" s="57"/>
    </row>
    <row r="24" spans="2:234" ht="56.25" customHeight="1">
      <c r="B24" s="31" t="s">
        <v>18</v>
      </c>
      <c r="C24" s="70">
        <f t="shared" ref="C24" si="10">C22+2</f>
        <v>43680</v>
      </c>
      <c r="D24" s="71"/>
      <c r="E24" s="71"/>
      <c r="F24" s="72"/>
      <c r="G24" s="70">
        <f t="shared" ref="G24" si="11">G22+2</f>
        <v>43671</v>
      </c>
      <c r="H24" s="71"/>
      <c r="I24" s="71"/>
      <c r="J24" s="72"/>
      <c r="K24" s="70">
        <f t="shared" ref="K24" si="12">K22+2</f>
        <v>43685</v>
      </c>
      <c r="L24" s="71"/>
      <c r="M24" s="71"/>
      <c r="N24" s="72"/>
      <c r="O24" s="70">
        <f t="shared" ref="O24" si="13">O22+2</f>
        <v>43699</v>
      </c>
      <c r="P24" s="71"/>
      <c r="Q24" s="71"/>
      <c r="R24" s="72"/>
    </row>
    <row r="25" spans="2:234" ht="56.25" customHeight="1">
      <c r="B25" s="36"/>
      <c r="C25" s="38" t="s">
        <v>27</v>
      </c>
      <c r="D25" s="10"/>
      <c r="E25" s="10" t="s">
        <v>23</v>
      </c>
      <c r="F25" s="13"/>
      <c r="G25" s="38" t="s">
        <v>27</v>
      </c>
      <c r="H25" s="10"/>
      <c r="I25" s="10" t="s">
        <v>23</v>
      </c>
      <c r="J25" s="13"/>
      <c r="K25" s="38" t="s">
        <v>27</v>
      </c>
      <c r="L25" s="10"/>
      <c r="M25" s="10" t="s">
        <v>23</v>
      </c>
      <c r="N25" s="13"/>
      <c r="O25" s="38" t="s">
        <v>27</v>
      </c>
      <c r="P25" s="1"/>
      <c r="Q25" s="10" t="s">
        <v>23</v>
      </c>
      <c r="R25" s="43"/>
    </row>
    <row r="26" spans="2:234" ht="56.25" customHeight="1">
      <c r="B26" s="37" t="s">
        <v>20</v>
      </c>
      <c r="C26" s="11">
        <f>E26*2</f>
        <v>89800</v>
      </c>
      <c r="D26" s="2"/>
      <c r="E26" s="3">
        <v>44900</v>
      </c>
      <c r="F26" s="4"/>
      <c r="G26" s="16">
        <f>I26*2</f>
        <v>70800</v>
      </c>
      <c r="H26" s="17"/>
      <c r="I26" s="18">
        <v>35400</v>
      </c>
      <c r="J26" s="25"/>
      <c r="K26" s="16">
        <f>M26*2</f>
        <v>82800</v>
      </c>
      <c r="L26" s="17"/>
      <c r="M26" s="18">
        <v>41400</v>
      </c>
      <c r="N26" s="25"/>
      <c r="O26" s="16">
        <f>Q26*2</f>
        <v>69800</v>
      </c>
      <c r="P26" s="17"/>
      <c r="Q26" s="18">
        <v>34900</v>
      </c>
      <c r="R26" s="25"/>
    </row>
    <row r="27" spans="2:234" ht="56.25" customHeight="1">
      <c r="B27" s="29" t="s">
        <v>26</v>
      </c>
      <c r="C27" s="11">
        <f>E27*2</f>
        <v>79800</v>
      </c>
      <c r="D27" s="2"/>
      <c r="E27" s="27">
        <v>39900</v>
      </c>
      <c r="F27" s="39"/>
      <c r="G27" s="15"/>
      <c r="H27" s="22"/>
      <c r="I27" s="23"/>
      <c r="J27" s="24"/>
      <c r="K27" s="15"/>
      <c r="L27" s="22"/>
      <c r="M27" s="23"/>
      <c r="N27" s="24"/>
      <c r="O27" s="15"/>
      <c r="P27" s="22"/>
      <c r="Q27" s="23"/>
      <c r="R27" s="24"/>
    </row>
    <row r="28" spans="2:234" ht="56.25" customHeight="1">
      <c r="B28" s="37" t="s">
        <v>0</v>
      </c>
      <c r="C28" s="11" t="b">
        <f>B12=E28*2</f>
        <v>0</v>
      </c>
      <c r="D28" s="2"/>
      <c r="E28" s="3">
        <v>47900</v>
      </c>
      <c r="F28" s="4"/>
      <c r="G28" s="19">
        <f>I28*2</f>
        <v>74800</v>
      </c>
      <c r="H28" s="20"/>
      <c r="I28" s="21">
        <v>37400</v>
      </c>
      <c r="J28" s="26"/>
      <c r="K28" s="19">
        <f>M28*2</f>
        <v>87800</v>
      </c>
      <c r="L28" s="20"/>
      <c r="M28" s="21">
        <v>43900</v>
      </c>
      <c r="N28" s="26"/>
      <c r="O28" s="19">
        <f>Q28*2</f>
        <v>74800</v>
      </c>
      <c r="P28" s="20"/>
      <c r="Q28" s="21">
        <v>37400</v>
      </c>
      <c r="R28" s="26"/>
    </row>
    <row r="29" spans="2:234" ht="56.25" customHeight="1">
      <c r="B29" s="32" t="s">
        <v>9</v>
      </c>
      <c r="C29" s="12"/>
      <c r="D29" s="5"/>
      <c r="E29" s="5"/>
      <c r="F29" s="6"/>
      <c r="G29" s="12"/>
      <c r="H29" s="5"/>
      <c r="I29" s="5"/>
      <c r="J29" s="6"/>
      <c r="K29" s="12"/>
      <c r="L29" s="5"/>
      <c r="M29" s="5"/>
      <c r="N29" s="6"/>
      <c r="O29" s="12"/>
      <c r="P29" s="5"/>
      <c r="Q29" s="5"/>
      <c r="R29" s="6"/>
    </row>
    <row r="30" spans="2:234" ht="56.25" customHeight="1">
      <c r="B30" s="33" t="s">
        <v>11</v>
      </c>
      <c r="C30" s="64" t="s">
        <v>28</v>
      </c>
      <c r="D30" s="65"/>
      <c r="E30" s="65"/>
      <c r="F30" s="66"/>
      <c r="G30" s="64">
        <v>21400</v>
      </c>
      <c r="H30" s="65"/>
      <c r="I30" s="65"/>
      <c r="J30" s="66"/>
      <c r="K30" s="64">
        <v>24900</v>
      </c>
      <c r="L30" s="65"/>
      <c r="M30" s="65"/>
      <c r="N30" s="66"/>
      <c r="O30" s="64">
        <v>20900</v>
      </c>
      <c r="P30" s="65"/>
      <c r="Q30" s="65"/>
      <c r="R30" s="66"/>
    </row>
    <row r="31" spans="2:234" ht="56.25" customHeight="1">
      <c r="B31" s="34" t="s">
        <v>1</v>
      </c>
      <c r="C31" s="67">
        <v>1</v>
      </c>
      <c r="D31" s="68"/>
      <c r="E31" s="68"/>
      <c r="F31" s="69"/>
      <c r="G31" s="67">
        <v>1</v>
      </c>
      <c r="H31" s="68"/>
      <c r="I31" s="68"/>
      <c r="J31" s="69"/>
      <c r="K31" s="67">
        <v>1</v>
      </c>
      <c r="L31" s="68"/>
      <c r="M31" s="68"/>
      <c r="N31" s="69"/>
      <c r="O31" s="67">
        <v>0.7</v>
      </c>
      <c r="P31" s="68"/>
      <c r="Q31" s="68"/>
      <c r="R31" s="69"/>
    </row>
    <row r="32" spans="2:234" ht="56.25" customHeight="1">
      <c r="B32" s="34" t="s">
        <v>2</v>
      </c>
      <c r="C32" s="80">
        <v>18000</v>
      </c>
      <c r="D32" s="81"/>
      <c r="E32" s="81"/>
      <c r="F32" s="82"/>
      <c r="G32" s="80">
        <v>15600</v>
      </c>
      <c r="H32" s="81"/>
      <c r="I32" s="81"/>
      <c r="J32" s="82"/>
      <c r="K32" s="80">
        <v>15600</v>
      </c>
      <c r="L32" s="81"/>
      <c r="M32" s="81"/>
      <c r="N32" s="82"/>
      <c r="O32" s="80">
        <v>15600</v>
      </c>
      <c r="P32" s="81"/>
      <c r="Q32" s="81"/>
      <c r="R32" s="82"/>
    </row>
    <row r="33" spans="2:18" ht="56.25" customHeight="1">
      <c r="B33" s="34" t="s">
        <v>6</v>
      </c>
      <c r="C33" s="83" t="s">
        <v>3</v>
      </c>
      <c r="D33" s="84"/>
      <c r="E33" s="84"/>
      <c r="F33" s="85"/>
      <c r="G33" s="83" t="s">
        <v>13</v>
      </c>
      <c r="H33" s="84"/>
      <c r="I33" s="84"/>
      <c r="J33" s="85"/>
      <c r="K33" s="83" t="s">
        <v>13</v>
      </c>
      <c r="L33" s="84"/>
      <c r="M33" s="84"/>
      <c r="N33" s="85"/>
      <c r="O33" s="83" t="s">
        <v>13</v>
      </c>
      <c r="P33" s="84"/>
      <c r="Q33" s="84"/>
      <c r="R33" s="85"/>
    </row>
    <row r="34" spans="2:18" ht="56.25" customHeight="1" thickBot="1">
      <c r="B34" s="35" t="s">
        <v>5</v>
      </c>
      <c r="C34" s="100" t="s">
        <v>4</v>
      </c>
      <c r="D34" s="101"/>
      <c r="E34" s="101"/>
      <c r="F34" s="102"/>
      <c r="G34" s="100" t="s">
        <v>14</v>
      </c>
      <c r="H34" s="101"/>
      <c r="I34" s="101"/>
      <c r="J34" s="102"/>
      <c r="K34" s="100" t="s">
        <v>14</v>
      </c>
      <c r="L34" s="101"/>
      <c r="M34" s="101"/>
      <c r="N34" s="102"/>
      <c r="O34" s="100" t="s">
        <v>14</v>
      </c>
      <c r="P34" s="101"/>
      <c r="Q34" s="101"/>
      <c r="R34" s="102"/>
    </row>
    <row r="35" spans="2:18" ht="56.25" customHeight="1" thickBot="1">
      <c r="B35" s="97" t="s">
        <v>7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9"/>
    </row>
    <row r="36" spans="2:18" ht="56.25" customHeight="1" thickBot="1">
      <c r="B36" s="94" t="s">
        <v>8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6"/>
    </row>
    <row r="37" spans="2:18" ht="53.1" customHeight="1"/>
    <row r="38" spans="2:18" ht="53.1" customHeight="1"/>
  </sheetData>
  <mergeCells count="89">
    <mergeCell ref="B35:R35"/>
    <mergeCell ref="O23:R23"/>
    <mergeCell ref="G23:J23"/>
    <mergeCell ref="K23:N23"/>
    <mergeCell ref="B36:R36"/>
    <mergeCell ref="K32:N32"/>
    <mergeCell ref="O32:R32"/>
    <mergeCell ref="C33:F33"/>
    <mergeCell ref="G33:J33"/>
    <mergeCell ref="K33:N33"/>
    <mergeCell ref="O33:R33"/>
    <mergeCell ref="C34:F34"/>
    <mergeCell ref="G34:J34"/>
    <mergeCell ref="K34:N34"/>
    <mergeCell ref="O34:R34"/>
    <mergeCell ref="C32:F32"/>
    <mergeCell ref="S4:V4"/>
    <mergeCell ref="S5:V5"/>
    <mergeCell ref="S12:V12"/>
    <mergeCell ref="S13:V13"/>
    <mergeCell ref="K22:N22"/>
    <mergeCell ref="O22:R22"/>
    <mergeCell ref="O4:R4"/>
    <mergeCell ref="O5:R5"/>
    <mergeCell ref="S14:V14"/>
    <mergeCell ref="S15:V15"/>
    <mergeCell ref="S16:V16"/>
    <mergeCell ref="G4:J4"/>
    <mergeCell ref="C5:F5"/>
    <mergeCell ref="G5:J5"/>
    <mergeCell ref="K5:N5"/>
    <mergeCell ref="G32:J32"/>
    <mergeCell ref="K21:N21"/>
    <mergeCell ref="C20:F20"/>
    <mergeCell ref="C21:F21"/>
    <mergeCell ref="G21:J21"/>
    <mergeCell ref="G20:R20"/>
    <mergeCell ref="K6:N6"/>
    <mergeCell ref="O6:R6"/>
    <mergeCell ref="G16:J16"/>
    <mergeCell ref="K16:N16"/>
    <mergeCell ref="O16:R16"/>
    <mergeCell ref="B18:R18"/>
    <mergeCell ref="B17:R17"/>
    <mergeCell ref="O21:R21"/>
    <mergeCell ref="C31:F31"/>
    <mergeCell ref="G31:J31"/>
    <mergeCell ref="K31:N31"/>
    <mergeCell ref="O31:R31"/>
    <mergeCell ref="G24:J24"/>
    <mergeCell ref="K24:N24"/>
    <mergeCell ref="O24:R24"/>
    <mergeCell ref="C30:F30"/>
    <mergeCell ref="G30:J30"/>
    <mergeCell ref="K30:N30"/>
    <mergeCell ref="O30:R30"/>
    <mergeCell ref="C24:F24"/>
    <mergeCell ref="S6:V6"/>
    <mergeCell ref="C14:F14"/>
    <mergeCell ref="C15:F15"/>
    <mergeCell ref="C3:F3"/>
    <mergeCell ref="O15:R15"/>
    <mergeCell ref="G13:J13"/>
    <mergeCell ref="K12:N12"/>
    <mergeCell ref="K13:N13"/>
    <mergeCell ref="O12:R12"/>
    <mergeCell ref="G14:J14"/>
    <mergeCell ref="G15:J15"/>
    <mergeCell ref="K14:N14"/>
    <mergeCell ref="K15:N15"/>
    <mergeCell ref="O14:R14"/>
    <mergeCell ref="C6:F6"/>
    <mergeCell ref="C4:F4"/>
    <mergeCell ref="C2:N2"/>
    <mergeCell ref="C23:F23"/>
    <mergeCell ref="K3:N3"/>
    <mergeCell ref="O3:R3"/>
    <mergeCell ref="G3:J3"/>
    <mergeCell ref="C12:F12"/>
    <mergeCell ref="C13:F13"/>
    <mergeCell ref="O13:R13"/>
    <mergeCell ref="G6:J6"/>
    <mergeCell ref="G12:J12"/>
    <mergeCell ref="C16:F16"/>
    <mergeCell ref="O2:U2"/>
    <mergeCell ref="C22:F22"/>
    <mergeCell ref="G22:J22"/>
    <mergeCell ref="S3:V3"/>
    <mergeCell ref="K4:N4"/>
  </mergeCells>
  <phoneticPr fontId="9"/>
  <printOptions horizontalCentered="1" verticalCentered="1"/>
  <pageMargins left="0.7" right="0.7" top="0.75" bottom="0.75" header="0.3" footer="0.3"/>
  <pageSetup paperSize="8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学割_tariff </vt:lpstr>
      <vt:lpstr>'学割_tariff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 Ito</dc:creator>
  <cp:lastModifiedBy>0342-LPC</cp:lastModifiedBy>
  <cp:lastPrinted>2019-06-25T03:08:28Z</cp:lastPrinted>
  <dcterms:created xsi:type="dcterms:W3CDTF">2019-04-04T05:01:46Z</dcterms:created>
  <dcterms:modified xsi:type="dcterms:W3CDTF">2019-07-10T03:40:13Z</dcterms:modified>
</cp:coreProperties>
</file>